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160" windowHeight="1170" activeTab="0"/>
  </bookViews>
  <sheets>
    <sheet name="Лист3" sheetId="1" r:id="rId1"/>
  </sheets>
  <definedNames>
    <definedName name="_xlnm.Print_Area" localSheetId="0">'Лист3'!$B$1:$E$183</definedName>
  </definedNames>
  <calcPr fullCalcOnLoad="1"/>
</workbook>
</file>

<file path=xl/comments1.xml><?xml version="1.0" encoding="utf-8"?>
<comments xmlns="http://schemas.openxmlformats.org/spreadsheetml/2006/main">
  <authors>
    <author>Снежана</author>
  </authors>
  <commentList>
    <comment ref="B127" authorId="0">
      <text>
        <r>
          <rPr>
            <b/>
            <sz val="9"/>
            <rFont val="Tahoma"/>
            <family val="2"/>
          </rPr>
          <t>Снежана: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<sst xmlns="http://schemas.openxmlformats.org/spreadsheetml/2006/main" count="397" uniqueCount="245">
  <si>
    <t>Тимашевского района</t>
  </si>
  <si>
    <t>Наименование</t>
  </si>
  <si>
    <t>ЦСР</t>
  </si>
  <si>
    <t>ВР</t>
  </si>
  <si>
    <t>ВСЕГО</t>
  </si>
  <si>
    <t>2470000</t>
  </si>
  <si>
    <t>Озеленение</t>
  </si>
  <si>
    <t>Организация и содержание мест захоронения</t>
  </si>
  <si>
    <t>6000100</t>
  </si>
  <si>
    <t>6000300</t>
  </si>
  <si>
    <t>6000400</t>
  </si>
  <si>
    <t>(тыс.рублей)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</si>
  <si>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</si>
  <si>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</si>
  <si>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</si>
  <si>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>Бюджетные инвестиции в объекты муниципальной собственности муниципальным учреждениям</t>
  </si>
  <si>
    <t>200</t>
  </si>
  <si>
    <t>Закупка товаров, работ и услуг для муниципальных нужд</t>
  </si>
  <si>
    <t>400</t>
  </si>
  <si>
    <t>411</t>
  </si>
  <si>
    <t xml:space="preserve">Бюджетные инвестиции </t>
  </si>
  <si>
    <t>600</t>
  </si>
  <si>
    <t xml:space="preserve">Закупка товаров, работ и услуг для государственных (муниципальных) нужд </t>
  </si>
  <si>
    <t>Обслуживание муниципального долга Дербентского сельского поселения Тимашевского района</t>
  </si>
  <si>
    <t>710</t>
  </si>
  <si>
    <t>6031007</t>
  </si>
  <si>
    <t>6311028</t>
  </si>
  <si>
    <t>6411033</t>
  </si>
  <si>
    <t>6511032</t>
  </si>
  <si>
    <t>6011008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</si>
  <si>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</si>
  <si>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</si>
  <si>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65 0 1035</t>
  </si>
  <si>
    <t>67 0 1036</t>
  </si>
  <si>
    <t>Сумма</t>
  </si>
  <si>
    <t>сельского поселения</t>
  </si>
  <si>
    <t>решение Совета Незаймановского</t>
  </si>
  <si>
    <t>Высшее должностное лицо (глава) Незаймановского сельского поселения</t>
  </si>
  <si>
    <t>Расходы на обеспечение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</si>
  <si>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</si>
  <si>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</si>
  <si>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120</t>
  </si>
  <si>
    <t>Обеспечение функционирования Совета Незаймановского сельского поселения</t>
  </si>
  <si>
    <t>Обеспечение выполнения функций в области финансового надзора</t>
  </si>
  <si>
    <t>Иные межбюджетные трансферты на реализацию полномочий поселения по осуществлению внешнего муниципального финансового контроля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</si>
  <si>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</si>
  <si>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</si>
  <si>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</si>
  <si>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</si>
  <si>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администрации Незаймановского сельского поселения</t>
  </si>
  <si>
    <t>Обеспечение функционирования администрации Незаймановского сельского поселения</t>
  </si>
  <si>
    <t>5210019</t>
  </si>
  <si>
    <t>Иные бюджетные ассигнования</t>
  </si>
  <si>
    <t>800</t>
  </si>
  <si>
    <t>Обеспечение функционирования административной комиссии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</si>
  <si>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</si>
  <si>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</si>
  <si>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Исполнение полномочий поселения по осуществлению внешнего муниципального финансового контроля</t>
  </si>
  <si>
    <t>0028200</t>
  </si>
  <si>
    <t>Финансовое обеспечение непредвиденных расходов</t>
  </si>
  <si>
    <t>Резервные фонды администрации Незаймановского сельского поселения</t>
  </si>
  <si>
    <t>Обеспечение деятельности подведомственных учреждений</t>
  </si>
  <si>
    <t>Оценка недвижимости, признание прав и регулирование отношений п государственной и муниципальной собственности</t>
  </si>
  <si>
    <t>0900200</t>
  </si>
  <si>
    <t>Реализация функций по мобилизационной подготовке</t>
  </si>
  <si>
    <t>Осуществление первичного воинского учета на территориях, где отсутствуют военные комиссариаты</t>
  </si>
  <si>
    <t>56 0 00 00000</t>
  </si>
  <si>
    <t>Осуществление отдельных полномочий Российской Федерации и государственных полномочий Краснодарского края</t>
  </si>
  <si>
    <t>56 1 00 00000</t>
  </si>
  <si>
    <t>56 1 00 51180</t>
  </si>
  <si>
    <t>52 0 00 00000</t>
  </si>
  <si>
    <t>52 1 00 00000</t>
  </si>
  <si>
    <t>52 1 00 00190</t>
  </si>
  <si>
    <t>52 2 00 60190</t>
  </si>
  <si>
    <t>52 4 00 20590</t>
  </si>
  <si>
    <t>52 3 00 00000</t>
  </si>
  <si>
    <t>Иные межбюджетные трансферты на реализацию полномочий поселения по осуществлению внутреннего муниципального финансового контроля</t>
  </si>
  <si>
    <t>52 3 00 20020</t>
  </si>
  <si>
    <t>52 5 00 00000</t>
  </si>
  <si>
    <t>Расходы на обеспечение деятельности (оказание услуг) муниципальных учреждений</t>
  </si>
  <si>
    <t>52 5 00 00590</t>
  </si>
  <si>
    <t>Обеспечение деятельности Совета Незаймановского сельского поселения Тимашевского района</t>
  </si>
  <si>
    <t>51 0 00 00000</t>
  </si>
  <si>
    <t>51 1 00 00000</t>
  </si>
  <si>
    <t>51 1 00 00190</t>
  </si>
  <si>
    <t>51 2 00 00000</t>
  </si>
  <si>
    <t>51 2 00 20010</t>
  </si>
  <si>
    <t>50 0 00 00000</t>
  </si>
  <si>
    <t>Обеспечение деятельности высшего должностного лица Незаймановского сельского поселения</t>
  </si>
  <si>
    <t>50 1 00 00000</t>
  </si>
  <si>
    <t>50 1 00 00190</t>
  </si>
  <si>
    <t>01 0 00 00000</t>
  </si>
  <si>
    <t>01 1 00 00000</t>
  </si>
  <si>
    <t>Мероприятия в рамках управления муниципальным имуществом</t>
  </si>
  <si>
    <t>01 1 01 00000</t>
  </si>
  <si>
    <t>01 1 01 10030</t>
  </si>
  <si>
    <t>01 1 01 10140</t>
  </si>
  <si>
    <t>02 0 00 00000</t>
  </si>
  <si>
    <t>02 1 00 00000</t>
  </si>
  <si>
    <t>Информационное обеспечение противопожарной пропаганды и профилактика в области противопожарной безопасности</t>
  </si>
  <si>
    <t>02 1 01 00000</t>
  </si>
  <si>
    <t>02 1 01 10080</t>
  </si>
  <si>
    <t>02 1 02 00000</t>
  </si>
  <si>
    <t>02 1 02 10100</t>
  </si>
  <si>
    <t>03 0 00 00000</t>
  </si>
  <si>
    <t>03 1 00 00000</t>
  </si>
  <si>
    <t>Развитие дорожной инфраструктуры</t>
  </si>
  <si>
    <t>03 1 01 00000</t>
  </si>
  <si>
    <t>03 1 01 10130</t>
  </si>
  <si>
    <t>Содержание автомобильных дорог</t>
  </si>
  <si>
    <t>03 1 02 00000</t>
  </si>
  <si>
    <t>04 0 00 00000</t>
  </si>
  <si>
    <t>04 1 00 00000</t>
  </si>
  <si>
    <t>Информационная,правовая,консультационная поддержка малого и среднего предпринимательства</t>
  </si>
  <si>
    <t>04 1 01 00000</t>
  </si>
  <si>
    <t>04 1 01 10150</t>
  </si>
  <si>
    <t>05 0 00 00000</t>
  </si>
  <si>
    <t>05 1 00 00000</t>
  </si>
  <si>
    <t>05 1 01 00000</t>
  </si>
  <si>
    <t>Финансовое обеспечение по ремонту теплоэнергетического оборудования</t>
  </si>
  <si>
    <t>05 1 01 10260</t>
  </si>
  <si>
    <t>05 1 02 00000</t>
  </si>
  <si>
    <t>05 1 02 10270</t>
  </si>
  <si>
    <t>06 0 00 00000</t>
  </si>
  <si>
    <t>06 1 00 00000</t>
  </si>
  <si>
    <t>06 1 01 00000</t>
  </si>
  <si>
    <t>06 1 01 10280</t>
  </si>
  <si>
    <t>Благоустройство поселения</t>
  </si>
  <si>
    <t>06 1 02 00000</t>
  </si>
  <si>
    <t>06 1 02 10310</t>
  </si>
  <si>
    <t>07 0 00 00000</t>
  </si>
  <si>
    <t>07 1 00 00000</t>
  </si>
  <si>
    <t>Организация и проведение культурных программ, мероприятий и трудового воспитания молодежи сельского поселения</t>
  </si>
  <si>
    <t>07 1 01 00000</t>
  </si>
  <si>
    <t>07 1 01 10330</t>
  </si>
  <si>
    <t>08 0 00 00000</t>
  </si>
  <si>
    <t>08 1 00 00000</t>
  </si>
  <si>
    <t>Комплектование и обеспечение сохранности библиотечных фондов</t>
  </si>
  <si>
    <t>08 1 01 00000</t>
  </si>
  <si>
    <t xml:space="preserve">Мероприятия по комплектование книжных фондов библиотек поселения </t>
  </si>
  <si>
    <t>08 1 01 81440</t>
  </si>
  <si>
    <t>Обеспечение деятельности учреждений культуры по предоставлению муниципальных услуг</t>
  </si>
  <si>
    <t>08 1 02 00000</t>
  </si>
  <si>
    <t>08 1 02 00590</t>
  </si>
  <si>
    <t>09 0 00 00000</t>
  </si>
  <si>
    <t>09 1 00 00000</t>
  </si>
  <si>
    <t>09 1 01 00000</t>
  </si>
  <si>
    <t>09 1 01 10340</t>
  </si>
  <si>
    <t>10 0 00 00000</t>
  </si>
  <si>
    <t>10 1 00 00000</t>
  </si>
  <si>
    <t>УТВЕРЖДЕНО</t>
  </si>
  <si>
    <t>03 1 03 10190</t>
  </si>
  <si>
    <t>Обеспечение безопасности дорожного движения</t>
  </si>
  <si>
    <t>52 2 00 00000</t>
  </si>
  <si>
    <t>01 1 01 10130</t>
  </si>
  <si>
    <t>Проведение технической инвентаризации объектов недвижимости</t>
  </si>
  <si>
    <t>Прочие обязательства муниципального образования</t>
  </si>
  <si>
    <t>Муниципальная программа Незаймановского сельского поселения Тимашевского района "Управление муниципальным имуществом"</t>
  </si>
  <si>
    <t xml:space="preserve">Муниципальная программа  "Обеспечение безопасности жизнидеятельности населения Незаймановского сельского поселения Тимашевского района" </t>
  </si>
  <si>
    <t xml:space="preserve">Муниципальная программа Незаймановского сельского поселения Тимашевского района"Развитие дорожного хозяйства и  транспортной системы" </t>
  </si>
  <si>
    <t>Отдельные мероприятия муниципальной программы Незаймановского сельского поселения Тимашевского района "Управление муниципальным имуществом "</t>
  </si>
  <si>
    <t xml:space="preserve">Отдельные мероприятия муниципальной программы "Обеспечение безопасности жизнидеятельности населения Незаймановского сельского поселения Тимашевского района" </t>
  </si>
  <si>
    <t xml:space="preserve">Муниципальная программа Незаймановского сельского поселения Тимашевского района "Благоустройство территории Незаймановского сельского поселения Тимашевского района" </t>
  </si>
  <si>
    <t xml:space="preserve">Отдельные мероприятия муниципальной программы Незаймановского сельского поселения Тимашевского района "Благоустройство территории Незаймановского сельского поселения Тимашевского района" </t>
  </si>
  <si>
    <t xml:space="preserve">Муниципальная программа  "Развитие культуры в Незаймановском сельском поселении Тимашевского района" </t>
  </si>
  <si>
    <t>Отдельные мероприятия муниципальной программы "Развитие культуры в Незаймановском сельском поселении Тимашевского района"</t>
  </si>
  <si>
    <t xml:space="preserve">Муниципальная программа  "Развитие физической культуры и спорта Незаймановского сельского поселения Тимашевского района" </t>
  </si>
  <si>
    <t>Отдельные мероприятия муниципальной программы  "Развитие физической культуры и спорта Незаймановского сельского поселения Тимашевского района"</t>
  </si>
  <si>
    <t>Отдельные мероприятия муниципальной программы Незаймановского сельского поселения Тимашевского района"Развитие дорожного хозяйства и транспортной системы"</t>
  </si>
  <si>
    <t>Муниципальная программа Незаймановского сельского поселения "Развитие жилищно-коммунального хозяйства и повышение энергетической эффективности"</t>
  </si>
  <si>
    <t>Отдельные мероприятия муниципальной программы Незаймановского сельского поселения "Развитие жилищно-коммунального хозяйства и повышение энергетической эффективности"</t>
  </si>
  <si>
    <t>Муниципальная программа Незаймановского сельского поселения  "Развитие молодежной политики на территории Незаймановского сельского поселения Тимашевского района"</t>
  </si>
  <si>
    <t>Отдельные мероприятия муниципальной программы Незаймановского сельского поселения  "Развитие молодежной политики на территории Незаймановского сельского поселения Тимашевского района"</t>
  </si>
  <si>
    <t>Отдельные мероприятия муниципальной программы "Информационное обеспечение населения Незаймановского сельского поселения Тимашевского района"</t>
  </si>
  <si>
    <t xml:space="preserve">Муниципальная программа "Информационное обеспечение населения Незаймановского сельского поселения Тимашевского района" </t>
  </si>
  <si>
    <t>Обеспечение проведение выборов и референдумов</t>
  </si>
  <si>
    <t>Финансовое обеспечение проведение выборов в Незаймановском сельском поселении</t>
  </si>
  <si>
    <t>Расходы на проведение выборов в Незаймановском сельском поселении Тимашевского района</t>
  </si>
  <si>
    <t>52 6 00 00000</t>
  </si>
  <si>
    <t>52 6 00 10300</t>
  </si>
  <si>
    <t xml:space="preserve">УТВЕРЖДЕНО                                             </t>
  </si>
  <si>
    <t>решением Совета Незаймановского</t>
  </si>
  <si>
    <t>Предупреждение и ликвидация последствий чрезвычайных ситуаций и стихийных бедствий</t>
  </si>
  <si>
    <t>Дополнительная помощь местным бюджетам для решения социально значимых вопросов местного бюджета</t>
  </si>
  <si>
    <t>Мероприятия по комплектованию книжных фондов библиотек поселения</t>
  </si>
  <si>
    <t>Предоставление субсидий муниципальным бюджетным учреждениям, подведомственным админисрации Незаймановского сельского поселения на обеспечение деятельности</t>
  </si>
  <si>
    <t>08 1 01 S0050</t>
  </si>
  <si>
    <t>03 1 01 S2440</t>
  </si>
  <si>
    <t>Софинансирование расходных обязательств по капитальному ремонту и ремонту автомобильных дорог общего пользования местного значения</t>
  </si>
  <si>
    <t>08 1 01 11050</t>
  </si>
  <si>
    <t>Расходы на выполнение условий софинансирования субсидии на дополнительную помощь для решения социально значимых вопросов</t>
  </si>
  <si>
    <t xml:space="preserve">Глава Незаймановского сельского поселения
Тимашевского района                                                                             В.А. Штангей
</t>
  </si>
  <si>
    <t>10 1 02 10350</t>
  </si>
  <si>
    <t>Мероприятия в области информационного обеспечения</t>
  </si>
  <si>
    <t>Отдельные мероприятия муниципальной программы Незаймановского сельского  поселения Тимашевского района «О содействии развитию субъектов малого и среднего предпринимательства в Незаймановском сельском поселении  Тимашевского района</t>
  </si>
  <si>
    <t>ПРИЛОЖЕНИЕ № 4</t>
  </si>
  <si>
    <t>52 4 00 00000</t>
  </si>
  <si>
    <t xml:space="preserve">ПРИЛОЖЕНИЕ № 4            </t>
  </si>
  <si>
    <t xml:space="preserve">52 6 00 10300 </t>
  </si>
  <si>
    <t xml:space="preserve">800 </t>
  </si>
  <si>
    <t xml:space="preserve">                   РАСПРЕДЕЛЕНИЕ                                                                                               бюджетных ассигнований по целевым статьям (муниципальным программам и непрограммным направлениям деятельности)и группам,подгруппам видов расходов классификации расходов бюджета на 2024 год</t>
  </si>
  <si>
    <t xml:space="preserve">Прочие обязательства поселения </t>
  </si>
  <si>
    <t>52 7 00 00000</t>
  </si>
  <si>
    <t>Прочие обязательства поселения в части компенсационных выплат органам территориального общественного самоуправления</t>
  </si>
  <si>
    <t>52 7 00 10150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</si>
  <si>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</si>
  <si>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Муниципальная программа  Незаймановского сельского  поселения Тимашевского района «Поддержка малого и среднего предпринимательства в Незаймановском сельском поселении Тимашевского района» </t>
  </si>
  <si>
    <t>Капитальный (текущий) ремонт муниципального имущества</t>
  </si>
  <si>
    <t>Развитие информационно-коммуникационных технологий, защита информации</t>
  </si>
  <si>
    <t>Осуществление мероприятий по предупреждению и ликвидации последствий чрезвычайных ситуаций и стихийных бедствий</t>
  </si>
  <si>
    <t>Обслуживание систем оповещения предупреждения населения в случае ГО и ЧС</t>
  </si>
  <si>
    <t>02 1 01 10085</t>
  </si>
  <si>
    <t>Обеспечение первичных мер пожарной безопасности в границах населенных пунктов поселения</t>
  </si>
  <si>
    <t>Техническое обслуживание автономной установки пожарной сигнализации здания администрации Незаймановского сельского поселения Тимашевского района</t>
  </si>
  <si>
    <t>02 1 02 10102</t>
  </si>
  <si>
    <t>Капитальный ремонт и ремонт автомобильных дорог местного значения</t>
  </si>
  <si>
    <t>Капитальный ремонт и ремонт тротуаров</t>
  </si>
  <si>
    <t>03 1 01 10131</t>
  </si>
  <si>
    <t>Организация зимнего содержания автомобильных дорог местного значения</t>
  </si>
  <si>
    <t>03 1 02 10161</t>
  </si>
  <si>
    <t>Приобретение и установка дорожных знаков</t>
  </si>
  <si>
    <t>03 1 03 10191</t>
  </si>
  <si>
    <t>Обновление линии разметки</t>
  </si>
  <si>
    <t>03 1 03 10192</t>
  </si>
  <si>
    <t>Ремонт и содержание  уличного освещения автомобильных дорог местного значения в границах населенного пункта</t>
  </si>
  <si>
    <t xml:space="preserve">Оснащение дорог пешеходными перильными ограждениями </t>
  </si>
  <si>
    <t>03 1 03 10193</t>
  </si>
  <si>
    <t>03 1 03 10194</t>
  </si>
  <si>
    <t>распространение листовок, информационных материалов  по вопросам развития малого и среднего предпринимательства</t>
  </si>
  <si>
    <t xml:space="preserve">Организация теплоснабжения </t>
  </si>
  <si>
    <t>Организация  водоснабжения в поселении</t>
  </si>
  <si>
    <t xml:space="preserve">Мероприятия по организации  водоснабжения в поселении </t>
  </si>
  <si>
    <t xml:space="preserve">Ремонт и содержание уличного освещения </t>
  </si>
  <si>
    <t>Ремонт объектов уличного освещения</t>
  </si>
  <si>
    <t>Содержание территории поселения(вывоз мусора, обработка от сорной, карантийной растительно-сти,клещей мусора, ТБО</t>
  </si>
  <si>
    <t>Организация  содержания мест захоронения в сельском поселении</t>
  </si>
  <si>
    <t>Вывоз мусора с кладбищ</t>
  </si>
  <si>
    <t xml:space="preserve">06 1 05 10300 </t>
  </si>
  <si>
    <t>06 1 05 10300</t>
  </si>
  <si>
    <t>Мероприятия, направленные на укрепление межнационального и межконфессионального согласия, предупреждение межэтнических конфликтов</t>
  </si>
  <si>
    <t>Выполнение муниципального задания</t>
  </si>
  <si>
    <t>Проведение спортивных мероприятий</t>
  </si>
  <si>
    <t>Организация и проведение спортивных мероприятий</t>
  </si>
  <si>
    <t>от 20 декабря 2023 г. № 161</t>
  </si>
  <si>
    <t xml:space="preserve">от  20 декабря 2023 г. № 161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</si>
</sst>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.0_р_._-;\-* #,##0.0_р_._-;_-* &quot;-&quot;?_р_._-;_-@_-"/>
    <numFmt numFmtId="194" formatCode="#,##0.0_ ;\-#,##0.0\ "/>
    <numFmt numFmtId="195" formatCode="#,##0.0"/>
    <numFmt numFmtId="196" formatCode="[$-FC19]d\ mmmm\ yyyy\ &quot;г.&quot;"/>
    <numFmt numFmtId="197" formatCode="0.00;[Red]0.00"/>
    <numFmt numFmtId="198" formatCode="0.0;[Red]0.0"/>
    <numFmt numFmtId="199" formatCode="0;[Red]0"/>
  </numFmts>
  <fonts count="54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7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3" fillId="0" borderId="12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195" fontId="7" fillId="0" borderId="10" xfId="0" applyNumberFormat="1" applyFont="1" applyFill="1" applyBorder="1" applyAlignment="1">
      <alignment horizontal="right" wrapText="1"/>
    </xf>
    <xf numFmtId="195" fontId="4" fillId="0" borderId="0" xfId="0" applyNumberFormat="1" applyFont="1" applyFill="1" applyAlignment="1">
      <alignment horizontal="right"/>
    </xf>
    <xf numFmtId="195" fontId="0" fillId="0" borderId="0" xfId="0" applyNumberFormat="1" applyFill="1" applyAlignment="1">
      <alignment horizontal="right"/>
    </xf>
    <xf numFmtId="195" fontId="2" fillId="0" borderId="0" xfId="0" applyNumberFormat="1" applyFont="1" applyFill="1" applyAlignment="1">
      <alignment horizontal="right"/>
    </xf>
    <xf numFmtId="195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5" fillId="0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 wrapText="1"/>
    </xf>
    <xf numFmtId="49" fontId="6" fillId="32" borderId="10" xfId="0" applyNumberFormat="1" applyFont="1" applyFill="1" applyBorder="1" applyAlignment="1">
      <alignment wrapText="1"/>
    </xf>
    <xf numFmtId="195" fontId="7" fillId="32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wrapText="1"/>
    </xf>
    <xf numFmtId="195" fontId="5" fillId="0" borderId="0" xfId="0" applyNumberFormat="1" applyFont="1" applyFill="1" applyBorder="1" applyAlignment="1">
      <alignment horizontal="right" vertical="center" wrapText="1"/>
    </xf>
    <xf numFmtId="195" fontId="6" fillId="0" borderId="0" xfId="0" applyNumberFormat="1" applyFont="1" applyFill="1" applyBorder="1" applyAlignment="1">
      <alignment horizontal="right" wrapText="1"/>
    </xf>
    <xf numFmtId="195" fontId="7" fillId="0" borderId="0" xfId="0" applyNumberFormat="1" applyFont="1" applyFill="1" applyBorder="1" applyAlignment="1">
      <alignment horizontal="right" wrapText="1"/>
    </xf>
    <xf numFmtId="195" fontId="7" fillId="32" borderId="0" xfId="0" applyNumberFormat="1" applyFont="1" applyFill="1" applyBorder="1" applyAlignment="1">
      <alignment horizontal="right" wrapText="1"/>
    </xf>
    <xf numFmtId="195" fontId="7" fillId="33" borderId="10" xfId="0" applyNumberFormat="1" applyFont="1" applyFill="1" applyBorder="1" applyAlignment="1">
      <alignment horizontal="right" wrapText="1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195" fontId="6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195" fontId="7" fillId="33" borderId="13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195" fontId="13" fillId="0" borderId="10" xfId="0" applyNumberFormat="1" applyFont="1" applyFill="1" applyBorder="1" applyAlignment="1">
      <alignment horizontal="right" wrapText="1"/>
    </xf>
    <xf numFmtId="195" fontId="13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top"/>
    </xf>
    <xf numFmtId="49" fontId="13" fillId="33" borderId="10" xfId="0" applyNumberFormat="1" applyFont="1" applyFill="1" applyBorder="1" applyAlignment="1">
      <alignment horizontal="center" wrapText="1"/>
    </xf>
    <xf numFmtId="195" fontId="13" fillId="33" borderId="1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195" fontId="5" fillId="33" borderId="10" xfId="0" applyNumberFormat="1" applyFont="1" applyFill="1" applyBorder="1" applyAlignment="1">
      <alignment horizontal="right" wrapText="1"/>
    </xf>
    <xf numFmtId="195" fontId="5" fillId="0" borderId="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195" fontId="7" fillId="34" borderId="10" xfId="0" applyNumberFormat="1" applyFont="1" applyFill="1" applyBorder="1" applyAlignment="1">
      <alignment horizontal="right" wrapText="1"/>
    </xf>
    <xf numFmtId="49" fontId="6" fillId="0" borderId="13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wrapText="1"/>
    </xf>
    <xf numFmtId="195" fontId="6" fillId="0" borderId="16" xfId="0" applyNumberFormat="1" applyFont="1" applyFill="1" applyBorder="1" applyAlignment="1">
      <alignment horizontal="right" wrapText="1"/>
    </xf>
    <xf numFmtId="195" fontId="5" fillId="0" borderId="17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195" fontId="6" fillId="34" borderId="10" xfId="0" applyNumberFormat="1" applyFont="1" applyFill="1" applyBorder="1" applyAlignment="1">
      <alignment horizontal="right" wrapText="1"/>
    </xf>
    <xf numFmtId="49" fontId="5" fillId="35" borderId="13" xfId="0" applyNumberFormat="1" applyFont="1" applyFill="1" applyBorder="1" applyAlignment="1">
      <alignment wrapText="1"/>
    </xf>
    <xf numFmtId="49" fontId="13" fillId="35" borderId="13" xfId="0" applyNumberFormat="1" applyFont="1" applyFill="1" applyBorder="1" applyAlignment="1">
      <alignment horizontal="center" wrapText="1"/>
    </xf>
    <xf numFmtId="195" fontId="13" fillId="35" borderId="13" xfId="0" applyNumberFormat="1" applyFont="1" applyFill="1" applyBorder="1" applyAlignment="1">
      <alignment horizontal="right" wrapText="1"/>
    </xf>
    <xf numFmtId="49" fontId="13" fillId="35" borderId="13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34" borderId="0" xfId="0" applyFont="1" applyFill="1" applyAlignment="1">
      <alignment/>
    </xf>
    <xf numFmtId="0" fontId="7" fillId="34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left" wrapText="1"/>
    </xf>
    <xf numFmtId="195" fontId="13" fillId="34" borderId="0" xfId="0" applyNumberFormat="1" applyFont="1" applyFill="1" applyBorder="1" applyAlignment="1">
      <alignment horizontal="right" wrapText="1"/>
    </xf>
    <xf numFmtId="0" fontId="15" fillId="34" borderId="0" xfId="0" applyFont="1" applyFill="1" applyAlignment="1">
      <alignment/>
    </xf>
    <xf numFmtId="0" fontId="4" fillId="34" borderId="0" xfId="0" applyFont="1" applyFill="1" applyAlignment="1">
      <alignment/>
    </xf>
    <xf numFmtId="195" fontId="7" fillId="34" borderId="0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195" fontId="7" fillId="34" borderId="13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justify" wrapText="1"/>
    </xf>
    <xf numFmtId="0" fontId="2" fillId="0" borderId="0" xfId="0" applyFont="1" applyFill="1" applyAlignment="1">
      <alignment horizontal="left" vertical="justify"/>
    </xf>
    <xf numFmtId="0" fontId="2" fillId="0" borderId="0" xfId="0" applyFont="1" applyAlignment="1">
      <alignment horizontal="left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view="pageBreakPreview" zoomScale="93" zoomScaleSheetLayoutView="93" workbookViewId="0" topLeftCell="B175">
      <selection activeCell="B15" sqref="B15"/>
    </sheetView>
  </sheetViews>
  <sheetFormatPr defaultColWidth="9.140625" defaultRowHeight="12.75"/>
  <cols>
    <col min="1" max="1" width="5.140625" style="2" hidden="1" customWidth="1"/>
    <col min="2" max="2" width="54.140625" style="2" customWidth="1"/>
    <col min="3" max="3" width="16.140625" style="2" customWidth="1"/>
    <col min="4" max="4" width="8.57421875" style="27" customWidth="1"/>
    <col min="5" max="5" width="15.7109375" style="19" customWidth="1"/>
    <col min="6" max="6" width="12.8515625" style="19" customWidth="1"/>
    <col min="7" max="7" width="10.00390625" style="2" bestFit="1" customWidth="1"/>
    <col min="8" max="16384" width="9.140625" style="2" customWidth="1"/>
  </cols>
  <sheetData>
    <row r="1" spans="3:7" ht="18.75">
      <c r="C1" s="106" t="s">
        <v>197</v>
      </c>
      <c r="D1" s="105"/>
      <c r="E1" s="105"/>
      <c r="F1" s="105"/>
      <c r="G1" s="105"/>
    </row>
    <row r="2" spans="3:7" ht="18.75">
      <c r="C2" s="106" t="s">
        <v>180</v>
      </c>
      <c r="D2" s="105"/>
      <c r="E2" s="105"/>
      <c r="F2" s="105"/>
      <c r="G2" s="105"/>
    </row>
    <row r="3" spans="3:7" ht="18.75">
      <c r="C3" s="124" t="s">
        <v>181</v>
      </c>
      <c r="D3" s="124"/>
      <c r="E3" s="124"/>
      <c r="F3" s="124"/>
      <c r="G3" s="124"/>
    </row>
    <row r="4" spans="3:7" ht="18.75">
      <c r="C4" s="124" t="s">
        <v>35</v>
      </c>
      <c r="D4" s="124"/>
      <c r="E4" s="124"/>
      <c r="F4" s="124"/>
      <c r="G4" s="124"/>
    </row>
    <row r="5" spans="3:7" ht="18.75">
      <c r="C5" s="124" t="s">
        <v>0</v>
      </c>
      <c r="D5" s="124"/>
      <c r="E5" s="124"/>
      <c r="F5" s="124"/>
      <c r="G5" s="124"/>
    </row>
    <row r="6" spans="3:7" ht="18.75">
      <c r="C6" s="107" t="s">
        <v>243</v>
      </c>
      <c r="D6" s="108"/>
      <c r="E6" s="108"/>
      <c r="F6" s="108"/>
      <c r="G6" s="108"/>
    </row>
    <row r="7" spans="1:6" ht="18.75">
      <c r="A7" s="14"/>
      <c r="B7" s="14"/>
      <c r="C7" s="127"/>
      <c r="D7" s="127"/>
      <c r="E7" s="127"/>
      <c r="F7" s="28"/>
    </row>
    <row r="8" spans="1:6" ht="18.75">
      <c r="A8" s="14"/>
      <c r="B8" s="14"/>
      <c r="C8" s="126" t="s">
        <v>195</v>
      </c>
      <c r="D8" s="126"/>
      <c r="E8" s="126"/>
      <c r="F8" s="9"/>
    </row>
    <row r="9" spans="1:6" ht="10.5" customHeight="1">
      <c r="A9" s="14"/>
      <c r="B9" s="14"/>
      <c r="C9" s="126"/>
      <c r="D9" s="126"/>
      <c r="E9" s="126"/>
      <c r="F9" s="29"/>
    </row>
    <row r="10" spans="1:6" ht="17.25" customHeight="1">
      <c r="A10" s="14"/>
      <c r="B10" s="14"/>
      <c r="C10" s="128" t="s">
        <v>150</v>
      </c>
      <c r="D10" s="128"/>
      <c r="E10" s="128"/>
      <c r="F10" s="9"/>
    </row>
    <row r="11" spans="1:6" ht="17.25" customHeight="1">
      <c r="A11" s="14"/>
      <c r="B11" s="14"/>
      <c r="C11" s="126" t="s">
        <v>36</v>
      </c>
      <c r="D11" s="126"/>
      <c r="E11" s="126"/>
      <c r="F11" s="29"/>
    </row>
    <row r="12" spans="1:6" ht="17.25" customHeight="1">
      <c r="A12" s="14"/>
      <c r="B12" s="14"/>
      <c r="C12" s="128" t="s">
        <v>35</v>
      </c>
      <c r="D12" s="128"/>
      <c r="E12" s="128"/>
      <c r="F12" s="9"/>
    </row>
    <row r="13" spans="1:6" ht="17.25" customHeight="1">
      <c r="A13" s="14"/>
      <c r="B13" s="14"/>
      <c r="C13" s="126" t="s">
        <v>0</v>
      </c>
      <c r="D13" s="126"/>
      <c r="E13" s="126"/>
      <c r="F13" s="9"/>
    </row>
    <row r="14" spans="1:6" ht="17.25" customHeight="1">
      <c r="A14" s="14"/>
      <c r="B14" s="14"/>
      <c r="C14" s="126" t="s">
        <v>244</v>
      </c>
      <c r="D14" s="126"/>
      <c r="E14" s="126"/>
      <c r="F14" s="9"/>
    </row>
    <row r="15" spans="1:6" ht="20.25" customHeight="1">
      <c r="A15" s="14"/>
      <c r="B15" s="14"/>
      <c r="C15" s="127"/>
      <c r="D15" s="127"/>
      <c r="E15" s="127"/>
      <c r="F15" s="9"/>
    </row>
    <row r="16" spans="1:6" ht="69" customHeight="1">
      <c r="A16" s="14"/>
      <c r="B16" s="125" t="s">
        <v>200</v>
      </c>
      <c r="C16" s="125"/>
      <c r="D16" s="125"/>
      <c r="E16" s="125"/>
      <c r="F16" s="39"/>
    </row>
    <row r="17" spans="1:6" ht="14.25" customHeight="1" thickBot="1">
      <c r="A17" s="1"/>
      <c r="B17" s="6"/>
      <c r="C17" s="7"/>
      <c r="D17" s="120" t="s">
        <v>11</v>
      </c>
      <c r="E17" s="121"/>
      <c r="F17" s="38"/>
    </row>
    <row r="18" spans="1:6" s="32" customFormat="1" ht="25.5" customHeight="1" thickBot="1">
      <c r="A18" s="30"/>
      <c r="B18" s="31" t="s">
        <v>1</v>
      </c>
      <c r="C18" s="31" t="s">
        <v>2</v>
      </c>
      <c r="D18" s="52" t="s">
        <v>3</v>
      </c>
      <c r="E18" s="94" t="s">
        <v>34</v>
      </c>
      <c r="F18" s="40"/>
    </row>
    <row r="19" spans="1:6" s="5" customFormat="1" ht="0.75" customHeight="1" hidden="1">
      <c r="A19" s="4"/>
      <c r="B19" s="22"/>
      <c r="C19" s="23"/>
      <c r="D19" s="24"/>
      <c r="E19" s="93"/>
      <c r="F19" s="41"/>
    </row>
    <row r="20" spans="1:6" s="5" customFormat="1" ht="18">
      <c r="A20" s="4"/>
      <c r="B20" s="33" t="s">
        <v>4</v>
      </c>
      <c r="C20" s="23"/>
      <c r="D20" s="24"/>
      <c r="E20" s="96">
        <f>E21+E30+E44+E65+E70+E78+E97+E103+E116+E121+E130+E134+E141+E166+E175</f>
        <v>18920.300000000003</v>
      </c>
      <c r="F20" s="41"/>
    </row>
    <row r="21" spans="1:6" s="68" customFormat="1" ht="54" customHeight="1">
      <c r="A21" s="63"/>
      <c r="B21" s="85" t="s">
        <v>157</v>
      </c>
      <c r="C21" s="64" t="s">
        <v>91</v>
      </c>
      <c r="D21" s="65"/>
      <c r="E21" s="66">
        <f>E25+E27+E29</f>
        <v>40</v>
      </c>
      <c r="F21" s="67"/>
    </row>
    <row r="22" spans="1:6" ht="56.25" customHeight="1">
      <c r="A22" s="1"/>
      <c r="B22" s="86" t="s">
        <v>160</v>
      </c>
      <c r="C22" s="16" t="s">
        <v>92</v>
      </c>
      <c r="D22" s="15"/>
      <c r="E22" s="17">
        <v>40</v>
      </c>
      <c r="F22" s="42"/>
    </row>
    <row r="23" spans="1:6" ht="31.5">
      <c r="A23" s="1"/>
      <c r="B23" s="86" t="s">
        <v>93</v>
      </c>
      <c r="C23" s="16" t="s">
        <v>94</v>
      </c>
      <c r="D23" s="15"/>
      <c r="E23" s="17">
        <v>40</v>
      </c>
      <c r="F23" s="42"/>
    </row>
    <row r="24" spans="1:6" ht="31.5">
      <c r="A24" s="1"/>
      <c r="B24" s="86" t="s">
        <v>155</v>
      </c>
      <c r="C24" s="16" t="s">
        <v>95</v>
      </c>
      <c r="D24" s="15"/>
      <c r="E24" s="17">
        <f>E25</f>
        <v>30</v>
      </c>
      <c r="F24" s="42"/>
    </row>
    <row r="25" spans="1:6" ht="31.5">
      <c r="A25" s="1"/>
      <c r="B25" s="22" t="s">
        <v>30</v>
      </c>
      <c r="C25" s="16" t="s">
        <v>95</v>
      </c>
      <c r="D25" s="15" t="s">
        <v>16</v>
      </c>
      <c r="E25" s="17">
        <v>30</v>
      </c>
      <c r="F25" s="42"/>
    </row>
    <row r="26" spans="1:6" ht="31.5">
      <c r="A26" s="1"/>
      <c r="B26" s="22" t="s">
        <v>207</v>
      </c>
      <c r="C26" s="16" t="s">
        <v>154</v>
      </c>
      <c r="D26" s="15"/>
      <c r="E26" s="17">
        <f>E27</f>
        <v>10</v>
      </c>
      <c r="F26" s="42"/>
    </row>
    <row r="27" spans="1:6" ht="31.5">
      <c r="A27" s="1"/>
      <c r="B27" s="22" t="s">
        <v>30</v>
      </c>
      <c r="C27" s="16" t="s">
        <v>154</v>
      </c>
      <c r="D27" s="15" t="s">
        <v>16</v>
      </c>
      <c r="E27" s="17">
        <v>10</v>
      </c>
      <c r="F27" s="42"/>
    </row>
    <row r="28" spans="1:6" ht="31.5">
      <c r="A28" s="1"/>
      <c r="B28" s="50" t="s">
        <v>156</v>
      </c>
      <c r="C28" s="16" t="s">
        <v>96</v>
      </c>
      <c r="D28" s="47"/>
      <c r="E28" s="17">
        <v>0</v>
      </c>
      <c r="F28" s="42"/>
    </row>
    <row r="29" spans="1:6" ht="31.5">
      <c r="A29" s="1"/>
      <c r="B29" s="46" t="s">
        <v>30</v>
      </c>
      <c r="C29" s="16" t="s">
        <v>96</v>
      </c>
      <c r="D29" s="47" t="s">
        <v>16</v>
      </c>
      <c r="E29" s="17">
        <v>0</v>
      </c>
      <c r="F29" s="42"/>
    </row>
    <row r="30" spans="1:6" s="68" customFormat="1" ht="71.25" customHeight="1">
      <c r="A30" s="63"/>
      <c r="B30" s="62" t="s">
        <v>158</v>
      </c>
      <c r="C30" s="64" t="s">
        <v>97</v>
      </c>
      <c r="D30" s="65"/>
      <c r="E30" s="66">
        <f>E35+E40</f>
        <v>35</v>
      </c>
      <c r="F30" s="67"/>
    </row>
    <row r="31" spans="1:6" s="68" customFormat="1" ht="69.75" customHeight="1">
      <c r="A31" s="63"/>
      <c r="B31" s="87" t="s">
        <v>161</v>
      </c>
      <c r="C31" s="16" t="s">
        <v>98</v>
      </c>
      <c r="D31" s="15"/>
      <c r="E31" s="17">
        <f>E32</f>
        <v>10</v>
      </c>
      <c r="F31" s="67"/>
    </row>
    <row r="32" spans="1:6" s="113" customFormat="1" ht="36.75" customHeight="1">
      <c r="A32" s="109"/>
      <c r="B32" s="110" t="s">
        <v>182</v>
      </c>
      <c r="C32" s="111" t="s">
        <v>100</v>
      </c>
      <c r="D32" s="104"/>
      <c r="E32" s="90">
        <f>E33</f>
        <v>10</v>
      </c>
      <c r="F32" s="112"/>
    </row>
    <row r="33" spans="1:6" s="116" customFormat="1" ht="45.75" customHeight="1">
      <c r="A33" s="114"/>
      <c r="B33" s="95" t="s">
        <v>209</v>
      </c>
      <c r="C33" s="111" t="s">
        <v>101</v>
      </c>
      <c r="D33" s="104"/>
      <c r="E33" s="90">
        <f>E35</f>
        <v>10</v>
      </c>
      <c r="F33" s="115"/>
    </row>
    <row r="34" spans="1:6" s="116" customFormat="1" ht="45.75" customHeight="1">
      <c r="A34" s="114"/>
      <c r="B34" s="95" t="s">
        <v>210</v>
      </c>
      <c r="C34" s="111" t="s">
        <v>211</v>
      </c>
      <c r="D34" s="104"/>
      <c r="E34" s="90"/>
      <c r="F34" s="115"/>
    </row>
    <row r="35" spans="1:6" s="116" customFormat="1" ht="34.5" customHeight="1">
      <c r="A35" s="114"/>
      <c r="B35" s="88" t="s">
        <v>30</v>
      </c>
      <c r="C35" s="111" t="s">
        <v>101</v>
      </c>
      <c r="D35" s="104" t="s">
        <v>16</v>
      </c>
      <c r="E35" s="90">
        <v>10</v>
      </c>
      <c r="F35" s="115"/>
    </row>
    <row r="36" spans="1:6" ht="0" customHeight="1" hidden="1">
      <c r="A36" s="1"/>
      <c r="B36" s="22" t="s">
        <v>14</v>
      </c>
      <c r="C36" s="16" t="s">
        <v>29</v>
      </c>
      <c r="D36" s="15" t="s">
        <v>13</v>
      </c>
      <c r="E36" s="17"/>
      <c r="F36" s="42"/>
    </row>
    <row r="37" spans="1:6" s="12" customFormat="1" ht="57" customHeight="1">
      <c r="A37" s="11"/>
      <c r="B37" s="118" t="s">
        <v>99</v>
      </c>
      <c r="C37" s="16" t="s">
        <v>102</v>
      </c>
      <c r="D37" s="15"/>
      <c r="E37" s="17">
        <f>E38</f>
        <v>25</v>
      </c>
      <c r="F37" s="42"/>
    </row>
    <row r="38" spans="1:6" s="12" customFormat="1" ht="51" customHeight="1">
      <c r="A38" s="11"/>
      <c r="B38" s="118" t="s">
        <v>212</v>
      </c>
      <c r="C38" s="16" t="s">
        <v>103</v>
      </c>
      <c r="D38" s="15"/>
      <c r="E38" s="17">
        <f>E40</f>
        <v>25</v>
      </c>
      <c r="F38" s="42"/>
    </row>
    <row r="39" spans="1:6" s="12" customFormat="1" ht="51" customHeight="1">
      <c r="A39" s="11"/>
      <c r="B39" s="118" t="s">
        <v>213</v>
      </c>
      <c r="C39" s="16" t="s">
        <v>214</v>
      </c>
      <c r="D39" s="15"/>
      <c r="E39" s="17">
        <v>25</v>
      </c>
      <c r="F39" s="42"/>
    </row>
    <row r="40" spans="1:6" s="12" customFormat="1" ht="33" customHeight="1">
      <c r="A40" s="11"/>
      <c r="B40" s="46" t="s">
        <v>30</v>
      </c>
      <c r="C40" s="16" t="s">
        <v>214</v>
      </c>
      <c r="D40" s="15" t="s">
        <v>16</v>
      </c>
      <c r="E40" s="17">
        <v>25</v>
      </c>
      <c r="F40" s="42"/>
    </row>
    <row r="41" spans="1:6" s="12" customFormat="1" ht="0.75" customHeight="1">
      <c r="A41" s="11"/>
      <c r="B41" s="22" t="s">
        <v>14</v>
      </c>
      <c r="C41" s="16" t="s">
        <v>5</v>
      </c>
      <c r="D41" s="15" t="s">
        <v>13</v>
      </c>
      <c r="E41" s="17"/>
      <c r="F41" s="42"/>
    </row>
    <row r="42" spans="1:6" s="12" customFormat="1" ht="0" customHeight="1" hidden="1">
      <c r="A42" s="11"/>
      <c r="B42" s="46"/>
      <c r="C42" s="16"/>
      <c r="D42" s="47"/>
      <c r="E42" s="44"/>
      <c r="F42" s="42"/>
    </row>
    <row r="43" spans="1:6" s="12" customFormat="1" ht="0.75" customHeight="1">
      <c r="A43" s="11"/>
      <c r="B43" s="46" t="s">
        <v>14</v>
      </c>
      <c r="C43" s="16" t="s">
        <v>25</v>
      </c>
      <c r="D43" s="47" t="s">
        <v>13</v>
      </c>
      <c r="E43" s="44"/>
      <c r="F43" s="42"/>
    </row>
    <row r="44" spans="1:6" s="72" customFormat="1" ht="65.25" customHeight="1">
      <c r="A44" s="69"/>
      <c r="B44" s="61" t="s">
        <v>159</v>
      </c>
      <c r="C44" s="64" t="s">
        <v>104</v>
      </c>
      <c r="D44" s="70"/>
      <c r="E44" s="71">
        <f>E45</f>
        <v>2926.3</v>
      </c>
      <c r="F44" s="67"/>
    </row>
    <row r="45" spans="1:6" s="72" customFormat="1" ht="67.5" customHeight="1">
      <c r="A45" s="69"/>
      <c r="B45" s="3" t="s">
        <v>168</v>
      </c>
      <c r="C45" s="16" t="s">
        <v>105</v>
      </c>
      <c r="D45" s="47"/>
      <c r="E45" s="44">
        <f>E46+E54+E56</f>
        <v>2926.3</v>
      </c>
      <c r="F45" s="67"/>
    </row>
    <row r="46" spans="1:6" s="72" customFormat="1" ht="24" customHeight="1">
      <c r="A46" s="69"/>
      <c r="B46" s="3" t="s">
        <v>106</v>
      </c>
      <c r="C46" s="16" t="s">
        <v>107</v>
      </c>
      <c r="D46" s="47"/>
      <c r="E46" s="44">
        <f>E48+E52</f>
        <v>676.7</v>
      </c>
      <c r="F46" s="67"/>
    </row>
    <row r="47" spans="1:6" s="72" customFormat="1" ht="50.25" customHeight="1">
      <c r="A47" s="69"/>
      <c r="B47" s="3" t="s">
        <v>215</v>
      </c>
      <c r="C47" s="16" t="s">
        <v>108</v>
      </c>
      <c r="D47" s="47"/>
      <c r="E47" s="44">
        <v>243.5</v>
      </c>
      <c r="F47" s="67"/>
    </row>
    <row r="48" spans="1:6" s="12" customFormat="1" ht="33.75" customHeight="1">
      <c r="A48" s="11"/>
      <c r="B48" s="46" t="s">
        <v>30</v>
      </c>
      <c r="C48" s="16" t="s">
        <v>108</v>
      </c>
      <c r="D48" s="15" t="s">
        <v>16</v>
      </c>
      <c r="E48" s="44">
        <v>243.5</v>
      </c>
      <c r="F48" s="42"/>
    </row>
    <row r="49" spans="1:6" s="12" customFormat="1" ht="50.25" customHeight="1" hidden="1">
      <c r="A49" s="11"/>
      <c r="B49" s="46" t="s">
        <v>188</v>
      </c>
      <c r="C49" s="16" t="s">
        <v>187</v>
      </c>
      <c r="D49" s="15"/>
      <c r="E49" s="44"/>
      <c r="F49" s="42"/>
    </row>
    <row r="50" spans="1:6" s="12" customFormat="1" ht="33.75" customHeight="1" hidden="1">
      <c r="A50" s="11"/>
      <c r="B50" s="46" t="s">
        <v>30</v>
      </c>
      <c r="C50" s="16" t="s">
        <v>187</v>
      </c>
      <c r="D50" s="15" t="s">
        <v>16</v>
      </c>
      <c r="E50" s="44"/>
      <c r="F50" s="42"/>
    </row>
    <row r="51" spans="1:6" s="12" customFormat="1" ht="33.75" customHeight="1">
      <c r="A51" s="11"/>
      <c r="B51" s="46" t="s">
        <v>216</v>
      </c>
      <c r="C51" s="16" t="s">
        <v>217</v>
      </c>
      <c r="D51" s="15"/>
      <c r="E51" s="44">
        <v>433.2</v>
      </c>
      <c r="F51" s="42"/>
    </row>
    <row r="52" spans="1:6" s="12" customFormat="1" ht="33.75" customHeight="1">
      <c r="A52" s="11"/>
      <c r="B52" s="46" t="s">
        <v>30</v>
      </c>
      <c r="C52" s="16" t="s">
        <v>217</v>
      </c>
      <c r="D52" s="15" t="s">
        <v>16</v>
      </c>
      <c r="E52" s="44">
        <v>433.2</v>
      </c>
      <c r="F52" s="42"/>
    </row>
    <row r="53" spans="1:6" ht="18" customHeight="1">
      <c r="A53" s="1"/>
      <c r="B53" s="88" t="s">
        <v>109</v>
      </c>
      <c r="C53" s="54" t="s">
        <v>110</v>
      </c>
      <c r="D53" s="89"/>
      <c r="E53" s="90">
        <v>49.8</v>
      </c>
      <c r="F53" s="42"/>
    </row>
    <row r="54" spans="1:6" ht="45" customHeight="1">
      <c r="A54" s="1"/>
      <c r="B54" s="119" t="s">
        <v>218</v>
      </c>
      <c r="C54" s="54" t="s">
        <v>219</v>
      </c>
      <c r="D54" s="89"/>
      <c r="E54" s="90">
        <v>49.8</v>
      </c>
      <c r="F54" s="42"/>
    </row>
    <row r="55" spans="1:6" ht="29.25" customHeight="1">
      <c r="A55" s="1"/>
      <c r="B55" s="46" t="s">
        <v>30</v>
      </c>
      <c r="C55" s="54" t="s">
        <v>219</v>
      </c>
      <c r="D55" s="89" t="s">
        <v>16</v>
      </c>
      <c r="E55" s="90">
        <v>49.8</v>
      </c>
      <c r="F55" s="42"/>
    </row>
    <row r="56" spans="1:6" ht="21" customHeight="1">
      <c r="A56" s="1"/>
      <c r="B56" s="46" t="s">
        <v>152</v>
      </c>
      <c r="C56" s="54" t="s">
        <v>151</v>
      </c>
      <c r="D56" s="89"/>
      <c r="E56" s="90">
        <f>E58+E60+E62+E64</f>
        <v>2199.8</v>
      </c>
      <c r="F56" s="42"/>
    </row>
    <row r="57" spans="1:6" ht="21" customHeight="1">
      <c r="A57" s="1"/>
      <c r="B57" s="46" t="s">
        <v>220</v>
      </c>
      <c r="C57" s="54" t="s">
        <v>221</v>
      </c>
      <c r="D57" s="89"/>
      <c r="E57" s="90">
        <v>337.6</v>
      </c>
      <c r="F57" s="42"/>
    </row>
    <row r="58" spans="1:6" ht="29.25" customHeight="1">
      <c r="A58" s="1"/>
      <c r="B58" s="46" t="s">
        <v>30</v>
      </c>
      <c r="C58" s="54" t="s">
        <v>221</v>
      </c>
      <c r="D58" s="89" t="s">
        <v>16</v>
      </c>
      <c r="E58" s="90">
        <v>337.6</v>
      </c>
      <c r="F58" s="42"/>
    </row>
    <row r="59" spans="1:6" ht="18.75" customHeight="1">
      <c r="A59" s="1"/>
      <c r="B59" s="46" t="s">
        <v>222</v>
      </c>
      <c r="C59" s="54" t="s">
        <v>223</v>
      </c>
      <c r="D59" s="89"/>
      <c r="E59" s="90">
        <v>129.1</v>
      </c>
      <c r="F59" s="42"/>
    </row>
    <row r="60" spans="1:6" ht="29.25" customHeight="1">
      <c r="A60" s="1"/>
      <c r="B60" s="46" t="s">
        <v>30</v>
      </c>
      <c r="C60" s="54" t="s">
        <v>223</v>
      </c>
      <c r="D60" s="89" t="s">
        <v>16</v>
      </c>
      <c r="E60" s="90">
        <v>129.1</v>
      </c>
      <c r="F60" s="42"/>
    </row>
    <row r="61" spans="1:6" ht="49.5" customHeight="1">
      <c r="A61" s="1"/>
      <c r="B61" s="46" t="s">
        <v>224</v>
      </c>
      <c r="C61" s="54" t="s">
        <v>226</v>
      </c>
      <c r="D61" s="89"/>
      <c r="E61" s="90">
        <v>1126.4</v>
      </c>
      <c r="F61" s="42"/>
    </row>
    <row r="62" spans="1:6" ht="29.25" customHeight="1">
      <c r="A62" s="1"/>
      <c r="B62" s="46" t="s">
        <v>30</v>
      </c>
      <c r="C62" s="54" t="s">
        <v>226</v>
      </c>
      <c r="D62" s="89" t="s">
        <v>16</v>
      </c>
      <c r="E62" s="90">
        <v>1126.4</v>
      </c>
      <c r="F62" s="42"/>
    </row>
    <row r="63" spans="1:6" ht="29.25" customHeight="1">
      <c r="A63" s="1"/>
      <c r="B63" s="46" t="s">
        <v>225</v>
      </c>
      <c r="C63" s="54" t="s">
        <v>227</v>
      </c>
      <c r="D63" s="89"/>
      <c r="E63" s="90">
        <v>606.7</v>
      </c>
      <c r="F63" s="42"/>
    </row>
    <row r="64" spans="1:6" ht="29.25" customHeight="1">
      <c r="A64" s="1"/>
      <c r="B64" s="46" t="s">
        <v>30</v>
      </c>
      <c r="C64" s="54" t="s">
        <v>227</v>
      </c>
      <c r="D64" s="89" t="s">
        <v>16</v>
      </c>
      <c r="E64" s="90">
        <v>606.7</v>
      </c>
      <c r="F64" s="42"/>
    </row>
    <row r="65" spans="1:6" s="68" customFormat="1" ht="86.25" customHeight="1">
      <c r="A65" s="63"/>
      <c r="B65" s="73" t="s">
        <v>206</v>
      </c>
      <c r="C65" s="74" t="s">
        <v>111</v>
      </c>
      <c r="D65" s="75"/>
      <c r="E65" s="66">
        <v>2</v>
      </c>
      <c r="F65" s="67"/>
    </row>
    <row r="66" spans="1:6" s="68" customFormat="1" ht="64.5" customHeight="1">
      <c r="A66" s="63"/>
      <c r="B66" s="55" t="s">
        <v>194</v>
      </c>
      <c r="C66" s="54" t="s">
        <v>112</v>
      </c>
      <c r="D66" s="56"/>
      <c r="E66" s="17">
        <v>2</v>
      </c>
      <c r="F66" s="67"/>
    </row>
    <row r="67" spans="1:6" s="68" customFormat="1" ht="34.5" customHeight="1">
      <c r="A67" s="63"/>
      <c r="B67" s="55" t="s">
        <v>113</v>
      </c>
      <c r="C67" s="54" t="s">
        <v>114</v>
      </c>
      <c r="D67" s="56"/>
      <c r="E67" s="17">
        <v>2</v>
      </c>
      <c r="F67" s="67"/>
    </row>
    <row r="68" spans="1:6" ht="45" customHeight="1">
      <c r="A68" s="1"/>
      <c r="B68" s="55" t="s">
        <v>228</v>
      </c>
      <c r="C68" s="53" t="s">
        <v>115</v>
      </c>
      <c r="D68" s="56"/>
      <c r="E68" s="17">
        <v>2</v>
      </c>
      <c r="F68" s="42"/>
    </row>
    <row r="69" spans="1:6" ht="33" customHeight="1">
      <c r="A69" s="1"/>
      <c r="B69" s="45" t="s">
        <v>22</v>
      </c>
      <c r="C69" s="53" t="s">
        <v>115</v>
      </c>
      <c r="D69" s="56" t="s">
        <v>16</v>
      </c>
      <c r="E69" s="17">
        <v>2</v>
      </c>
      <c r="F69" s="42"/>
    </row>
    <row r="70" spans="1:6" s="68" customFormat="1" ht="72.75" customHeight="1">
      <c r="A70" s="63"/>
      <c r="B70" s="33" t="s">
        <v>169</v>
      </c>
      <c r="C70" s="76" t="s">
        <v>116</v>
      </c>
      <c r="D70" s="77"/>
      <c r="E70" s="78">
        <f>E71</f>
        <v>40</v>
      </c>
      <c r="F70" s="79"/>
    </row>
    <row r="71" spans="1:6" s="68" customFormat="1" ht="66.75" customHeight="1">
      <c r="A71" s="63"/>
      <c r="B71" s="22" t="s">
        <v>170</v>
      </c>
      <c r="C71" s="23" t="s">
        <v>117</v>
      </c>
      <c r="D71" s="24"/>
      <c r="E71" s="49">
        <f>E74+E77</f>
        <v>40</v>
      </c>
      <c r="F71" s="79"/>
    </row>
    <row r="72" spans="1:6" s="68" customFormat="1" ht="33" customHeight="1">
      <c r="A72" s="63"/>
      <c r="B72" s="22" t="s">
        <v>229</v>
      </c>
      <c r="C72" s="23" t="s">
        <v>118</v>
      </c>
      <c r="D72" s="24"/>
      <c r="E72" s="49">
        <f>E73</f>
        <v>10</v>
      </c>
      <c r="F72" s="79"/>
    </row>
    <row r="73" spans="1:6" s="68" customFormat="1" ht="30.75" customHeight="1">
      <c r="A73" s="63"/>
      <c r="B73" s="22" t="s">
        <v>119</v>
      </c>
      <c r="C73" s="23" t="s">
        <v>120</v>
      </c>
      <c r="D73" s="24"/>
      <c r="E73" s="49">
        <f>E74</f>
        <v>10</v>
      </c>
      <c r="F73" s="79"/>
    </row>
    <row r="74" spans="1:6" s="68" customFormat="1" ht="33.75" customHeight="1">
      <c r="A74" s="63"/>
      <c r="B74" s="45" t="s">
        <v>22</v>
      </c>
      <c r="C74" s="23" t="s">
        <v>120</v>
      </c>
      <c r="D74" s="24" t="s">
        <v>16</v>
      </c>
      <c r="E74" s="49">
        <v>10</v>
      </c>
      <c r="F74" s="79"/>
    </row>
    <row r="75" spans="1:6" ht="33" customHeight="1">
      <c r="A75" s="1"/>
      <c r="B75" s="22" t="s">
        <v>230</v>
      </c>
      <c r="C75" s="23" t="s">
        <v>121</v>
      </c>
      <c r="D75" s="24"/>
      <c r="E75" s="49">
        <f>E77</f>
        <v>30</v>
      </c>
      <c r="F75" s="41"/>
    </row>
    <row r="76" spans="1:6" ht="33" customHeight="1">
      <c r="A76" s="1"/>
      <c r="B76" s="22" t="s">
        <v>231</v>
      </c>
      <c r="C76" s="23" t="s">
        <v>122</v>
      </c>
      <c r="D76" s="24"/>
      <c r="E76" s="49">
        <f>E77</f>
        <v>30</v>
      </c>
      <c r="F76" s="41"/>
    </row>
    <row r="77" spans="1:6" ht="33" customHeight="1">
      <c r="A77" s="1"/>
      <c r="B77" s="45" t="s">
        <v>22</v>
      </c>
      <c r="C77" s="23" t="s">
        <v>122</v>
      </c>
      <c r="D77" s="24" t="s">
        <v>16</v>
      </c>
      <c r="E77" s="49">
        <v>30</v>
      </c>
      <c r="F77" s="41"/>
    </row>
    <row r="78" spans="1:6" s="68" customFormat="1" ht="78.75">
      <c r="A78" s="63"/>
      <c r="B78" s="61" t="s">
        <v>162</v>
      </c>
      <c r="C78" s="64" t="s">
        <v>123</v>
      </c>
      <c r="D78" s="65"/>
      <c r="E78" s="66">
        <f>E79</f>
        <v>82.5</v>
      </c>
      <c r="F78" s="67"/>
    </row>
    <row r="79" spans="1:6" s="68" customFormat="1" ht="64.5" customHeight="1">
      <c r="A79" s="63"/>
      <c r="B79" s="3" t="s">
        <v>163</v>
      </c>
      <c r="C79" s="16" t="s">
        <v>124</v>
      </c>
      <c r="D79" s="15"/>
      <c r="E79" s="17">
        <f>E93+E96</f>
        <v>82.5</v>
      </c>
      <c r="F79" s="67"/>
    </row>
    <row r="80" spans="1:6" ht="31.5">
      <c r="A80" s="1"/>
      <c r="B80" s="3" t="s">
        <v>232</v>
      </c>
      <c r="C80" s="16" t="s">
        <v>125</v>
      </c>
      <c r="D80" s="15"/>
      <c r="E80" s="17">
        <v>0</v>
      </c>
      <c r="F80" s="42"/>
    </row>
    <row r="81" spans="1:6" ht="33.75" customHeight="1">
      <c r="A81" s="1"/>
      <c r="B81" s="3" t="s">
        <v>233</v>
      </c>
      <c r="C81" s="16" t="s">
        <v>126</v>
      </c>
      <c r="D81" s="15"/>
      <c r="E81" s="17">
        <v>0</v>
      </c>
      <c r="F81" s="42"/>
    </row>
    <row r="82" spans="1:6" ht="31.5">
      <c r="A82" s="1"/>
      <c r="B82" s="45" t="s">
        <v>22</v>
      </c>
      <c r="C82" s="16" t="s">
        <v>126</v>
      </c>
      <c r="D82" s="15" t="s">
        <v>16</v>
      </c>
      <c r="E82" s="17">
        <v>0</v>
      </c>
      <c r="F82" s="42"/>
    </row>
    <row r="83" spans="1:6" ht="22.5" customHeight="1" hidden="1">
      <c r="A83" s="1"/>
      <c r="B83" s="22" t="s">
        <v>14</v>
      </c>
      <c r="C83" s="16" t="s">
        <v>26</v>
      </c>
      <c r="D83" s="15" t="s">
        <v>13</v>
      </c>
      <c r="E83" s="17"/>
      <c r="F83" s="42"/>
    </row>
    <row r="84" spans="1:6" ht="18" hidden="1">
      <c r="A84" s="1"/>
      <c r="B84" s="34" t="s">
        <v>20</v>
      </c>
      <c r="C84" s="16" t="s">
        <v>8</v>
      </c>
      <c r="D84" s="48" t="s">
        <v>18</v>
      </c>
      <c r="E84" s="36">
        <f>E85</f>
        <v>0</v>
      </c>
      <c r="F84" s="43"/>
    </row>
    <row r="85" spans="1:6" ht="46.5" customHeight="1" hidden="1">
      <c r="A85" s="1"/>
      <c r="B85" s="35" t="s">
        <v>15</v>
      </c>
      <c r="C85" s="16" t="s">
        <v>8</v>
      </c>
      <c r="D85" s="48" t="s">
        <v>19</v>
      </c>
      <c r="E85" s="36">
        <v>0</v>
      </c>
      <c r="F85" s="43"/>
    </row>
    <row r="86" spans="1:6" ht="18" hidden="1">
      <c r="A86" s="1"/>
      <c r="B86" s="3" t="s">
        <v>6</v>
      </c>
      <c r="C86" s="16" t="s">
        <v>9</v>
      </c>
      <c r="D86" s="15"/>
      <c r="E86" s="17"/>
      <c r="F86" s="42"/>
    </row>
    <row r="87" spans="1:6" ht="31.5" hidden="1">
      <c r="A87" s="1"/>
      <c r="B87" s="22" t="s">
        <v>17</v>
      </c>
      <c r="C87" s="16" t="s">
        <v>9</v>
      </c>
      <c r="D87" s="15" t="s">
        <v>16</v>
      </c>
      <c r="E87" s="17"/>
      <c r="F87" s="42"/>
    </row>
    <row r="88" spans="1:6" ht="31.5" hidden="1">
      <c r="A88" s="1"/>
      <c r="B88" s="22" t="s">
        <v>14</v>
      </c>
      <c r="C88" s="16" t="s">
        <v>9</v>
      </c>
      <c r="D88" s="15" t="s">
        <v>13</v>
      </c>
      <c r="E88" s="17"/>
      <c r="F88" s="42"/>
    </row>
    <row r="89" spans="1:6" ht="18.75" customHeight="1" hidden="1">
      <c r="A89" s="1"/>
      <c r="B89" s="3" t="s">
        <v>7</v>
      </c>
      <c r="C89" s="16" t="s">
        <v>10</v>
      </c>
      <c r="D89" s="15"/>
      <c r="E89" s="17"/>
      <c r="F89" s="42"/>
    </row>
    <row r="90" spans="1:6" ht="33" customHeight="1" hidden="1">
      <c r="A90" s="1"/>
      <c r="B90" s="22" t="s">
        <v>17</v>
      </c>
      <c r="C90" s="16" t="s">
        <v>10</v>
      </c>
      <c r="D90" s="15" t="s">
        <v>16</v>
      </c>
      <c r="E90" s="17"/>
      <c r="F90" s="42"/>
    </row>
    <row r="91" spans="1:6" ht="31.5" hidden="1">
      <c r="A91" s="1"/>
      <c r="B91" s="22" t="s">
        <v>12</v>
      </c>
      <c r="C91" s="16" t="s">
        <v>10</v>
      </c>
      <c r="D91" s="15" t="s">
        <v>13</v>
      </c>
      <c r="E91" s="17"/>
      <c r="F91" s="42"/>
    </row>
    <row r="92" spans="1:6" ht="21.75" customHeight="1">
      <c r="A92" s="1"/>
      <c r="B92" s="3" t="s">
        <v>127</v>
      </c>
      <c r="C92" s="16" t="s">
        <v>128</v>
      </c>
      <c r="D92" s="15"/>
      <c r="E92" s="17">
        <v>12.5</v>
      </c>
      <c r="F92" s="42"/>
    </row>
    <row r="93" spans="1:6" ht="60.75" customHeight="1">
      <c r="A93" s="1"/>
      <c r="B93" s="118" t="s">
        <v>234</v>
      </c>
      <c r="C93" s="16" t="s">
        <v>129</v>
      </c>
      <c r="D93" s="15" t="s">
        <v>16</v>
      </c>
      <c r="E93" s="17">
        <v>12.5</v>
      </c>
      <c r="F93" s="42"/>
    </row>
    <row r="94" spans="1:6" ht="30.75" customHeight="1">
      <c r="A94" s="1"/>
      <c r="B94" s="118" t="s">
        <v>235</v>
      </c>
      <c r="C94" s="16" t="s">
        <v>237</v>
      </c>
      <c r="D94" s="15"/>
      <c r="E94" s="17">
        <v>70</v>
      </c>
      <c r="F94" s="42"/>
    </row>
    <row r="95" spans="1:6" ht="19.5" customHeight="1">
      <c r="A95" s="1"/>
      <c r="B95" s="118" t="s">
        <v>236</v>
      </c>
      <c r="C95" s="16" t="s">
        <v>238</v>
      </c>
      <c r="D95" s="15"/>
      <c r="E95" s="17">
        <v>70</v>
      </c>
      <c r="F95" s="42"/>
    </row>
    <row r="96" spans="1:6" ht="39.75" customHeight="1">
      <c r="A96" s="1"/>
      <c r="B96" s="118" t="s">
        <v>22</v>
      </c>
      <c r="C96" s="16" t="s">
        <v>238</v>
      </c>
      <c r="D96" s="15" t="s">
        <v>16</v>
      </c>
      <c r="E96" s="17">
        <v>70</v>
      </c>
      <c r="F96" s="42"/>
    </row>
    <row r="97" spans="1:6" s="68" customFormat="1" ht="67.5" customHeight="1">
      <c r="A97" s="63"/>
      <c r="B97" s="61" t="s">
        <v>171</v>
      </c>
      <c r="C97" s="64" t="s">
        <v>130</v>
      </c>
      <c r="D97" s="65"/>
      <c r="E97" s="66">
        <f>E100</f>
        <v>20</v>
      </c>
      <c r="F97" s="67"/>
    </row>
    <row r="98" spans="1:6" s="68" customFormat="1" ht="70.5" customHeight="1">
      <c r="A98" s="63"/>
      <c r="B98" s="3" t="s">
        <v>172</v>
      </c>
      <c r="C98" s="16" t="s">
        <v>131</v>
      </c>
      <c r="D98" s="15"/>
      <c r="E98" s="17">
        <f>E101</f>
        <v>20</v>
      </c>
      <c r="F98" s="67"/>
    </row>
    <row r="99" spans="1:6" s="68" customFormat="1" ht="45.75" customHeight="1">
      <c r="A99" s="63"/>
      <c r="B99" s="3" t="s">
        <v>132</v>
      </c>
      <c r="C99" s="16" t="s">
        <v>133</v>
      </c>
      <c r="D99" s="15"/>
      <c r="E99" s="17">
        <f>E101</f>
        <v>20</v>
      </c>
      <c r="F99" s="67"/>
    </row>
    <row r="100" spans="1:6" ht="49.5" customHeight="1">
      <c r="A100" s="1"/>
      <c r="B100" s="118" t="s">
        <v>239</v>
      </c>
      <c r="C100" s="16" t="s">
        <v>134</v>
      </c>
      <c r="D100" s="15"/>
      <c r="E100" s="17">
        <f>E101</f>
        <v>20</v>
      </c>
      <c r="F100" s="42"/>
    </row>
    <row r="101" spans="1:6" ht="34.5" customHeight="1">
      <c r="A101" s="1"/>
      <c r="B101" s="45" t="s">
        <v>22</v>
      </c>
      <c r="C101" s="16" t="s">
        <v>134</v>
      </c>
      <c r="D101" s="15" t="s">
        <v>16</v>
      </c>
      <c r="E101" s="17">
        <v>20</v>
      </c>
      <c r="F101" s="42"/>
    </row>
    <row r="102" spans="1:6" ht="0.75" customHeight="1">
      <c r="A102" s="1"/>
      <c r="B102" s="22" t="s">
        <v>14</v>
      </c>
      <c r="C102" s="16" t="s">
        <v>27</v>
      </c>
      <c r="D102" s="15" t="s">
        <v>13</v>
      </c>
      <c r="E102" s="17"/>
      <c r="F102" s="42"/>
    </row>
    <row r="103" spans="1:6" s="68" customFormat="1" ht="47.25">
      <c r="A103" s="63"/>
      <c r="B103" s="61" t="s">
        <v>164</v>
      </c>
      <c r="C103" s="64" t="s">
        <v>135</v>
      </c>
      <c r="D103" s="65"/>
      <c r="E103" s="66">
        <f>E105</f>
        <v>3081.1</v>
      </c>
      <c r="F103" s="67"/>
    </row>
    <row r="104" spans="1:6" ht="22.5" customHeight="1" hidden="1">
      <c r="A104" s="1"/>
      <c r="B104" s="22" t="s">
        <v>14</v>
      </c>
      <c r="C104" s="16" t="s">
        <v>28</v>
      </c>
      <c r="D104" s="15" t="s">
        <v>13</v>
      </c>
      <c r="E104" s="17"/>
      <c r="F104" s="42"/>
    </row>
    <row r="105" spans="1:6" ht="48.75" customHeight="1">
      <c r="A105" s="1"/>
      <c r="B105" s="91" t="s">
        <v>165</v>
      </c>
      <c r="C105" s="16" t="s">
        <v>136</v>
      </c>
      <c r="D105" s="15"/>
      <c r="E105" s="17">
        <f>E115+E108</f>
        <v>3081.1</v>
      </c>
      <c r="F105" s="42"/>
    </row>
    <row r="106" spans="1:6" ht="36.75" customHeight="1">
      <c r="A106" s="1"/>
      <c r="B106" s="91" t="s">
        <v>137</v>
      </c>
      <c r="C106" s="16" t="s">
        <v>138</v>
      </c>
      <c r="D106" s="15"/>
      <c r="E106" s="17">
        <f>E108</f>
        <v>20</v>
      </c>
      <c r="F106" s="42"/>
    </row>
    <row r="107" spans="1:6" ht="31.5">
      <c r="A107" s="1"/>
      <c r="B107" s="25" t="s">
        <v>139</v>
      </c>
      <c r="C107" s="16" t="s">
        <v>140</v>
      </c>
      <c r="D107" s="15"/>
      <c r="E107" s="17">
        <f>E108</f>
        <v>20</v>
      </c>
      <c r="F107" s="42"/>
    </row>
    <row r="108" spans="1:6" ht="34.5" customHeight="1">
      <c r="A108" s="1"/>
      <c r="B108" s="51" t="s">
        <v>31</v>
      </c>
      <c r="C108" s="16" t="s">
        <v>140</v>
      </c>
      <c r="D108" s="47" t="s">
        <v>21</v>
      </c>
      <c r="E108" s="17">
        <v>20</v>
      </c>
      <c r="F108" s="42"/>
    </row>
    <row r="109" spans="1:6" ht="34.5" customHeight="1" hidden="1">
      <c r="A109" s="1"/>
      <c r="B109" s="51" t="s">
        <v>183</v>
      </c>
      <c r="C109" s="16" t="s">
        <v>186</v>
      </c>
      <c r="D109" s="47"/>
      <c r="E109" s="17"/>
      <c r="F109" s="42"/>
    </row>
    <row r="110" spans="1:6" ht="34.5" customHeight="1" hidden="1">
      <c r="A110" s="1" t="s">
        <v>164</v>
      </c>
      <c r="B110" s="51" t="s">
        <v>31</v>
      </c>
      <c r="C110" s="16" t="s">
        <v>186</v>
      </c>
      <c r="D110" s="47" t="s">
        <v>21</v>
      </c>
      <c r="E110" s="17">
        <v>50</v>
      </c>
      <c r="F110" s="42"/>
    </row>
    <row r="111" spans="1:6" ht="45.75" customHeight="1" hidden="1">
      <c r="A111" s="1"/>
      <c r="B111" s="51" t="s">
        <v>190</v>
      </c>
      <c r="C111" s="16" t="s">
        <v>189</v>
      </c>
      <c r="D111" s="47"/>
      <c r="E111" s="17">
        <v>1</v>
      </c>
      <c r="F111" s="42"/>
    </row>
    <row r="112" spans="1:6" ht="41.25" customHeight="1" hidden="1">
      <c r="A112" s="1"/>
      <c r="B112" s="51" t="s">
        <v>31</v>
      </c>
      <c r="C112" s="16" t="s">
        <v>189</v>
      </c>
      <c r="D112" s="47" t="s">
        <v>21</v>
      </c>
      <c r="E112" s="17">
        <v>1</v>
      </c>
      <c r="F112" s="42"/>
    </row>
    <row r="113" spans="1:6" ht="33.75" customHeight="1">
      <c r="A113" s="1" t="s">
        <v>165</v>
      </c>
      <c r="B113" s="3" t="s">
        <v>141</v>
      </c>
      <c r="C113" s="16" t="s">
        <v>142</v>
      </c>
      <c r="D113" s="15"/>
      <c r="E113" s="17">
        <v>3061.1</v>
      </c>
      <c r="F113" s="42"/>
    </row>
    <row r="114" spans="1:6" ht="18" customHeight="1">
      <c r="A114" s="1" t="s">
        <v>137</v>
      </c>
      <c r="B114" s="92" t="s">
        <v>240</v>
      </c>
      <c r="C114" s="16" t="s">
        <v>143</v>
      </c>
      <c r="D114" s="15"/>
      <c r="E114" s="17">
        <v>3061.1</v>
      </c>
      <c r="F114" s="42"/>
    </row>
    <row r="115" spans="1:6" ht="35.25" customHeight="1">
      <c r="A115" s="1" t="s">
        <v>184</v>
      </c>
      <c r="B115" s="51" t="s">
        <v>31</v>
      </c>
      <c r="C115" s="16" t="s">
        <v>143</v>
      </c>
      <c r="D115" s="47" t="s">
        <v>21</v>
      </c>
      <c r="E115" s="17">
        <v>3061.1</v>
      </c>
      <c r="F115" s="42"/>
    </row>
    <row r="116" spans="1:6" s="68" customFormat="1" ht="54.75" customHeight="1">
      <c r="A116" s="63" t="s">
        <v>185</v>
      </c>
      <c r="B116" s="61" t="s">
        <v>166</v>
      </c>
      <c r="C116" s="64" t="s">
        <v>144</v>
      </c>
      <c r="D116" s="65"/>
      <c r="E116" s="66">
        <f>E117</f>
        <v>20</v>
      </c>
      <c r="F116" s="67"/>
    </row>
    <row r="117" spans="1:6" ht="63.75" customHeight="1">
      <c r="A117" s="1"/>
      <c r="B117" s="3" t="s">
        <v>167</v>
      </c>
      <c r="C117" s="16" t="s">
        <v>145</v>
      </c>
      <c r="D117" s="15"/>
      <c r="E117" s="17">
        <f>E120</f>
        <v>20</v>
      </c>
      <c r="F117" s="42"/>
    </row>
    <row r="118" spans="1:6" ht="20.25" customHeight="1">
      <c r="A118" s="1"/>
      <c r="B118" s="3" t="s">
        <v>241</v>
      </c>
      <c r="C118" s="16" t="s">
        <v>146</v>
      </c>
      <c r="D118" s="15"/>
      <c r="E118" s="17">
        <f>E120</f>
        <v>20</v>
      </c>
      <c r="F118" s="42"/>
    </row>
    <row r="119" spans="1:6" ht="21" customHeight="1">
      <c r="A119" s="1"/>
      <c r="B119" s="3" t="s">
        <v>242</v>
      </c>
      <c r="C119" s="16" t="s">
        <v>147</v>
      </c>
      <c r="D119" s="15"/>
      <c r="E119" s="17">
        <f>E120</f>
        <v>20</v>
      </c>
      <c r="F119" s="42"/>
    </row>
    <row r="120" spans="1:6" ht="34.5" customHeight="1">
      <c r="A120" s="1"/>
      <c r="B120" s="22" t="s">
        <v>30</v>
      </c>
      <c r="C120" s="16" t="s">
        <v>147</v>
      </c>
      <c r="D120" s="15" t="s">
        <v>16</v>
      </c>
      <c r="E120" s="17">
        <v>20</v>
      </c>
      <c r="F120" s="42"/>
    </row>
    <row r="121" spans="1:6" s="68" customFormat="1" ht="51.75" customHeight="1">
      <c r="A121" s="63"/>
      <c r="B121" s="61" t="s">
        <v>174</v>
      </c>
      <c r="C121" s="64" t="s">
        <v>148</v>
      </c>
      <c r="D121" s="65"/>
      <c r="E121" s="66">
        <f>E122</f>
        <v>197</v>
      </c>
      <c r="F121" s="67"/>
    </row>
    <row r="122" spans="1:6" ht="59.25" customHeight="1">
      <c r="A122" s="1"/>
      <c r="B122" s="3" t="s">
        <v>173</v>
      </c>
      <c r="C122" s="16" t="s">
        <v>149</v>
      </c>
      <c r="D122" s="15"/>
      <c r="E122" s="17">
        <f>E127</f>
        <v>197</v>
      </c>
      <c r="F122" s="42"/>
    </row>
    <row r="123" spans="1:6" ht="22.5" customHeight="1" hidden="1">
      <c r="A123" s="1"/>
      <c r="B123" s="22" t="s">
        <v>14</v>
      </c>
      <c r="C123" s="48" t="s">
        <v>32</v>
      </c>
      <c r="D123" s="15" t="s">
        <v>13</v>
      </c>
      <c r="E123" s="17"/>
      <c r="F123" s="42"/>
    </row>
    <row r="124" spans="1:6" ht="30.75" customHeight="1" hidden="1">
      <c r="A124" s="1"/>
      <c r="B124" s="57" t="s">
        <v>23</v>
      </c>
      <c r="C124" s="58" t="s">
        <v>33</v>
      </c>
      <c r="D124" s="59" t="s">
        <v>24</v>
      </c>
      <c r="E124" s="60"/>
      <c r="F124" s="42"/>
    </row>
    <row r="125" spans="1:6" ht="62.25" customHeight="1" hidden="1">
      <c r="A125" s="1"/>
      <c r="B125" s="97"/>
      <c r="C125" s="100"/>
      <c r="D125" s="98"/>
      <c r="E125" s="99"/>
      <c r="F125" s="42"/>
    </row>
    <row r="126" spans="1:6" ht="62.25" customHeight="1" hidden="1">
      <c r="A126" s="1"/>
      <c r="B126" s="101"/>
      <c r="C126" s="102"/>
      <c r="D126" s="103"/>
      <c r="E126" s="99"/>
      <c r="F126" s="42"/>
    </row>
    <row r="127" spans="1:6" ht="45" customHeight="1">
      <c r="A127" s="1"/>
      <c r="B127" s="88" t="s">
        <v>208</v>
      </c>
      <c r="C127" s="111" t="s">
        <v>192</v>
      </c>
      <c r="D127" s="104"/>
      <c r="E127" s="117">
        <f>E128</f>
        <v>197</v>
      </c>
      <c r="F127" s="42"/>
    </row>
    <row r="128" spans="1:6" ht="28.5" customHeight="1">
      <c r="A128" s="1"/>
      <c r="B128" s="95" t="s">
        <v>193</v>
      </c>
      <c r="C128" s="16" t="s">
        <v>192</v>
      </c>
      <c r="D128" s="104"/>
      <c r="E128" s="117">
        <f>E129</f>
        <v>197</v>
      </c>
      <c r="F128" s="42"/>
    </row>
    <row r="129" spans="1:6" ht="27.75" customHeight="1">
      <c r="A129" s="1"/>
      <c r="B129" s="88" t="s">
        <v>30</v>
      </c>
      <c r="C129" s="111" t="s">
        <v>192</v>
      </c>
      <c r="D129" s="104" t="s">
        <v>16</v>
      </c>
      <c r="E129" s="117">
        <v>197</v>
      </c>
      <c r="F129" s="42"/>
    </row>
    <row r="130" spans="1:6" s="83" customFormat="1" ht="32.25" customHeight="1">
      <c r="A130" s="82"/>
      <c r="B130" s="33" t="s">
        <v>88</v>
      </c>
      <c r="C130" s="76" t="s">
        <v>87</v>
      </c>
      <c r="D130" s="77"/>
      <c r="E130" s="78">
        <f>E133</f>
        <v>1148.6</v>
      </c>
      <c r="F130" s="79"/>
    </row>
    <row r="131" spans="1:6" s="5" customFormat="1" ht="32.25" customHeight="1">
      <c r="A131" s="4"/>
      <c r="B131" s="22" t="s">
        <v>37</v>
      </c>
      <c r="C131" s="23" t="s">
        <v>89</v>
      </c>
      <c r="D131" s="24"/>
      <c r="E131" s="49">
        <f>E133</f>
        <v>1148.6</v>
      </c>
      <c r="F131" s="41"/>
    </row>
    <row r="132" spans="1:6" s="5" customFormat="1" ht="32.25" customHeight="1">
      <c r="A132" s="4"/>
      <c r="B132" s="22" t="s">
        <v>38</v>
      </c>
      <c r="C132" s="23" t="s">
        <v>90</v>
      </c>
      <c r="D132" s="24"/>
      <c r="E132" s="49">
        <f>E133</f>
        <v>1148.6</v>
      </c>
      <c r="F132" s="41"/>
    </row>
    <row r="133" spans="1:6" s="5" customFormat="1" ht="81.75" customHeight="1">
      <c r="A133" s="4"/>
      <c r="B133" s="80" t="s">
        <v>39</v>
      </c>
      <c r="C133" s="23" t="s">
        <v>90</v>
      </c>
      <c r="D133" s="24" t="s">
        <v>40</v>
      </c>
      <c r="E133" s="49">
        <v>1148.6</v>
      </c>
      <c r="F133" s="41"/>
    </row>
    <row r="134" spans="1:6" s="83" customFormat="1" ht="47.25" customHeight="1">
      <c r="A134" s="84"/>
      <c r="B134" s="33" t="s">
        <v>81</v>
      </c>
      <c r="C134" s="76" t="s">
        <v>82</v>
      </c>
      <c r="D134" s="77"/>
      <c r="E134" s="78">
        <f>E135+E138</f>
        <v>100</v>
      </c>
      <c r="F134" s="79"/>
    </row>
    <row r="135" spans="1:6" s="5" customFormat="1" ht="31.5" customHeight="1">
      <c r="A135" s="81"/>
      <c r="B135" s="22" t="s">
        <v>42</v>
      </c>
      <c r="C135" s="23" t="s">
        <v>83</v>
      </c>
      <c r="D135" s="24"/>
      <c r="E135" s="49">
        <v>0</v>
      </c>
      <c r="F135" s="41"/>
    </row>
    <row r="136" spans="1:6" s="5" customFormat="1" ht="35.25" customHeight="1">
      <c r="A136" s="81"/>
      <c r="B136" s="22" t="s">
        <v>38</v>
      </c>
      <c r="C136" s="23" t="s">
        <v>84</v>
      </c>
      <c r="D136" s="24"/>
      <c r="E136" s="49">
        <v>0</v>
      </c>
      <c r="F136" s="41"/>
    </row>
    <row r="137" spans="1:6" s="5" customFormat="1" ht="33" customHeight="1">
      <c r="A137" s="81"/>
      <c r="B137" s="22" t="s">
        <v>30</v>
      </c>
      <c r="C137" s="23" t="s">
        <v>84</v>
      </c>
      <c r="D137" s="24" t="s">
        <v>16</v>
      </c>
      <c r="E137" s="49">
        <v>0</v>
      </c>
      <c r="F137" s="41"/>
    </row>
    <row r="138" spans="1:6" s="5" customFormat="1" ht="33.75" customHeight="1">
      <c r="A138" s="81"/>
      <c r="B138" s="22" t="s">
        <v>43</v>
      </c>
      <c r="C138" s="23" t="s">
        <v>85</v>
      </c>
      <c r="D138" s="24"/>
      <c r="E138" s="49">
        <f>E139</f>
        <v>100</v>
      </c>
      <c r="F138" s="41"/>
    </row>
    <row r="139" spans="1:6" s="5" customFormat="1" ht="50.25" customHeight="1">
      <c r="A139" s="81"/>
      <c r="B139" s="22" t="s">
        <v>44</v>
      </c>
      <c r="C139" s="23" t="s">
        <v>86</v>
      </c>
      <c r="D139" s="24"/>
      <c r="E139" s="49">
        <f>E140</f>
        <v>100</v>
      </c>
      <c r="F139" s="41"/>
    </row>
    <row r="140" spans="1:6" s="5" customFormat="1" ht="21.75" customHeight="1">
      <c r="A140" s="81"/>
      <c r="B140" s="3" t="s">
        <v>45</v>
      </c>
      <c r="C140" s="23" t="s">
        <v>86</v>
      </c>
      <c r="D140" s="24" t="s">
        <v>46</v>
      </c>
      <c r="E140" s="49">
        <v>100</v>
      </c>
      <c r="F140" s="41"/>
    </row>
    <row r="141" spans="1:6" s="83" customFormat="1" ht="31.5">
      <c r="A141" s="63"/>
      <c r="B141" s="33" t="s">
        <v>49</v>
      </c>
      <c r="C141" s="76" t="s">
        <v>70</v>
      </c>
      <c r="D141" s="77"/>
      <c r="E141" s="78">
        <f>E144+E146+E148+E151+E158+E161+E180+E174</f>
        <v>4606.900000000001</v>
      </c>
      <c r="F141" s="79"/>
    </row>
    <row r="142" spans="1:6" ht="33.75" customHeight="1">
      <c r="A142" s="1"/>
      <c r="B142" s="22" t="s">
        <v>50</v>
      </c>
      <c r="C142" s="23" t="s">
        <v>71</v>
      </c>
      <c r="D142" s="24"/>
      <c r="E142" s="49">
        <f>E143</f>
        <v>4053.8</v>
      </c>
      <c r="F142" s="41"/>
    </row>
    <row r="143" spans="1:6" ht="33.75" customHeight="1">
      <c r="A143" s="1"/>
      <c r="B143" s="22" t="s">
        <v>38</v>
      </c>
      <c r="C143" s="23" t="s">
        <v>72</v>
      </c>
      <c r="D143" s="24"/>
      <c r="E143" s="96">
        <f>E148+E146+E144+E151+E158+E161</f>
        <v>4053.8</v>
      </c>
      <c r="F143" s="41"/>
    </row>
    <row r="144" spans="1:6" ht="86.25" customHeight="1">
      <c r="A144" s="1"/>
      <c r="B144" s="80" t="s">
        <v>39</v>
      </c>
      <c r="C144" s="23" t="s">
        <v>72</v>
      </c>
      <c r="D144" s="24" t="s">
        <v>40</v>
      </c>
      <c r="E144" s="49">
        <v>3638.8</v>
      </c>
      <c r="F144" s="41"/>
    </row>
    <row r="145" spans="1:6" ht="30.75" customHeight="1" hidden="1">
      <c r="A145" s="1"/>
      <c r="B145" s="22" t="s">
        <v>12</v>
      </c>
      <c r="C145" s="23" t="s">
        <v>51</v>
      </c>
      <c r="D145" s="24" t="s">
        <v>41</v>
      </c>
      <c r="E145" s="49">
        <v>2224.1</v>
      </c>
      <c r="F145" s="41"/>
    </row>
    <row r="146" spans="1:6" ht="33.75" customHeight="1">
      <c r="A146" s="1"/>
      <c r="B146" s="22" t="s">
        <v>30</v>
      </c>
      <c r="C146" s="23" t="s">
        <v>72</v>
      </c>
      <c r="D146" s="24" t="s">
        <v>16</v>
      </c>
      <c r="E146" s="21">
        <v>348.5</v>
      </c>
      <c r="F146" s="41"/>
    </row>
    <row r="147" spans="1:6" ht="0.75" customHeight="1">
      <c r="A147" s="1"/>
      <c r="B147" s="22" t="s">
        <v>14</v>
      </c>
      <c r="C147" s="23" t="s">
        <v>51</v>
      </c>
      <c r="D147" s="24" t="s">
        <v>13</v>
      </c>
      <c r="E147" s="21"/>
      <c r="F147" s="41"/>
    </row>
    <row r="148" spans="1:6" ht="21.75" customHeight="1">
      <c r="A148" s="1"/>
      <c r="B148" s="22" t="s">
        <v>52</v>
      </c>
      <c r="C148" s="23" t="s">
        <v>72</v>
      </c>
      <c r="D148" s="24" t="s">
        <v>53</v>
      </c>
      <c r="E148" s="21">
        <v>30</v>
      </c>
      <c r="F148" s="41"/>
    </row>
    <row r="149" spans="1:6" ht="30.75" customHeight="1">
      <c r="A149" s="1"/>
      <c r="B149" s="3" t="s">
        <v>54</v>
      </c>
      <c r="C149" s="16" t="s">
        <v>153</v>
      </c>
      <c r="D149" s="15"/>
      <c r="E149" s="90">
        <f>E150</f>
        <v>3.8</v>
      </c>
      <c r="F149" s="42"/>
    </row>
    <row r="150" spans="1:6" ht="47.25">
      <c r="A150" s="1"/>
      <c r="B150" s="22" t="s">
        <v>55</v>
      </c>
      <c r="C150" s="16" t="s">
        <v>73</v>
      </c>
      <c r="D150" s="15"/>
      <c r="E150" s="17">
        <f>E151</f>
        <v>3.8</v>
      </c>
      <c r="F150" s="42"/>
    </row>
    <row r="151" spans="1:6" ht="33" customHeight="1">
      <c r="A151" s="1"/>
      <c r="B151" s="22" t="s">
        <v>30</v>
      </c>
      <c r="C151" s="16" t="s">
        <v>73</v>
      </c>
      <c r="D151" s="15" t="s">
        <v>16</v>
      </c>
      <c r="E151" s="17">
        <v>3.8</v>
      </c>
      <c r="F151" s="42"/>
    </row>
    <row r="152" spans="1:6" ht="47.25" hidden="1">
      <c r="A152" s="1"/>
      <c r="B152" s="3" t="s">
        <v>56</v>
      </c>
      <c r="C152" s="16"/>
      <c r="D152" s="15"/>
      <c r="E152" s="17"/>
      <c r="F152" s="42"/>
    </row>
    <row r="153" spans="1:6" ht="47.25" hidden="1">
      <c r="A153" s="1"/>
      <c r="B153" s="3" t="s">
        <v>57</v>
      </c>
      <c r="C153" s="16" t="s">
        <v>58</v>
      </c>
      <c r="D153" s="15"/>
      <c r="E153" s="17"/>
      <c r="F153" s="42"/>
    </row>
    <row r="154" spans="1:6" ht="18" hidden="1">
      <c r="A154" s="1"/>
      <c r="B154" s="3" t="s">
        <v>45</v>
      </c>
      <c r="C154" s="16" t="s">
        <v>58</v>
      </c>
      <c r="D154" s="15" t="s">
        <v>46</v>
      </c>
      <c r="E154" s="17"/>
      <c r="F154" s="42"/>
    </row>
    <row r="155" spans="1:6" ht="18" hidden="1">
      <c r="A155" s="1"/>
      <c r="B155" s="3" t="s">
        <v>47</v>
      </c>
      <c r="C155" s="16" t="s">
        <v>58</v>
      </c>
      <c r="D155" s="15" t="s">
        <v>48</v>
      </c>
      <c r="E155" s="17"/>
      <c r="F155" s="42"/>
    </row>
    <row r="156" spans="1:6" ht="31.5">
      <c r="A156" s="1"/>
      <c r="B156" s="3" t="s">
        <v>43</v>
      </c>
      <c r="C156" s="16" t="s">
        <v>75</v>
      </c>
      <c r="D156" s="15"/>
      <c r="E156" s="90">
        <f>E157</f>
        <v>22.7</v>
      </c>
      <c r="F156" s="42"/>
    </row>
    <row r="157" spans="1:6" ht="47.25">
      <c r="A157" s="1"/>
      <c r="B157" s="3" t="s">
        <v>76</v>
      </c>
      <c r="C157" s="16" t="s">
        <v>77</v>
      </c>
      <c r="D157" s="15"/>
      <c r="E157" s="17">
        <f>E158</f>
        <v>22.7</v>
      </c>
      <c r="F157" s="42"/>
    </row>
    <row r="158" spans="1:6" ht="18">
      <c r="A158" s="1"/>
      <c r="B158" s="3" t="s">
        <v>45</v>
      </c>
      <c r="C158" s="16" t="s">
        <v>77</v>
      </c>
      <c r="D158" s="15" t="s">
        <v>46</v>
      </c>
      <c r="E158" s="17">
        <v>22.7</v>
      </c>
      <c r="F158" s="42"/>
    </row>
    <row r="159" spans="1:6" ht="18">
      <c r="A159" s="1"/>
      <c r="B159" s="22" t="s">
        <v>59</v>
      </c>
      <c r="C159" s="23" t="s">
        <v>196</v>
      </c>
      <c r="D159" s="24"/>
      <c r="E159" s="17">
        <f>E160</f>
        <v>10</v>
      </c>
      <c r="F159" s="42"/>
    </row>
    <row r="160" spans="1:6" ht="31.5">
      <c r="A160" s="1"/>
      <c r="B160" s="22" t="s">
        <v>60</v>
      </c>
      <c r="C160" s="23" t="s">
        <v>74</v>
      </c>
      <c r="D160" s="24"/>
      <c r="E160" s="17">
        <f>E161</f>
        <v>10</v>
      </c>
      <c r="F160" s="42"/>
    </row>
    <row r="161" spans="1:6" ht="18">
      <c r="A161" s="1"/>
      <c r="B161" s="22" t="s">
        <v>52</v>
      </c>
      <c r="C161" s="23" t="s">
        <v>74</v>
      </c>
      <c r="D161" s="24" t="s">
        <v>53</v>
      </c>
      <c r="E161" s="17">
        <v>10</v>
      </c>
      <c r="F161" s="42"/>
    </row>
    <row r="162" spans="1:6" ht="18" hidden="1">
      <c r="A162" s="1"/>
      <c r="B162" s="95" t="s">
        <v>175</v>
      </c>
      <c r="C162" s="23"/>
      <c r="D162" s="24"/>
      <c r="E162" s="17">
        <f>E163</f>
        <v>208</v>
      </c>
      <c r="F162" s="42"/>
    </row>
    <row r="163" spans="1:6" ht="31.5" hidden="1">
      <c r="A163" s="1"/>
      <c r="B163" s="88" t="s">
        <v>176</v>
      </c>
      <c r="C163" s="104" t="s">
        <v>178</v>
      </c>
      <c r="D163" s="24"/>
      <c r="E163" s="17">
        <f>E164</f>
        <v>208</v>
      </c>
      <c r="F163" s="42"/>
    </row>
    <row r="164" spans="1:6" ht="31.5" hidden="1">
      <c r="A164" s="1"/>
      <c r="B164" s="88" t="s">
        <v>177</v>
      </c>
      <c r="C164" s="104" t="s">
        <v>179</v>
      </c>
      <c r="D164" s="24"/>
      <c r="E164" s="17">
        <f>E165</f>
        <v>208</v>
      </c>
      <c r="F164" s="42"/>
    </row>
    <row r="165" spans="1:6" ht="18" hidden="1">
      <c r="A165" s="1"/>
      <c r="B165" s="88" t="s">
        <v>52</v>
      </c>
      <c r="C165" s="104" t="s">
        <v>179</v>
      </c>
      <c r="D165" s="24" t="s">
        <v>53</v>
      </c>
      <c r="E165" s="17">
        <v>208</v>
      </c>
      <c r="F165" s="42"/>
    </row>
    <row r="166" spans="1:6" ht="31.5" customHeight="1">
      <c r="A166" s="1"/>
      <c r="B166" s="61" t="s">
        <v>61</v>
      </c>
      <c r="C166" s="64" t="s">
        <v>78</v>
      </c>
      <c r="D166" s="65"/>
      <c r="E166" s="66">
        <f>E168+E169+E170</f>
        <v>6312.200000000001</v>
      </c>
      <c r="F166" s="42"/>
    </row>
    <row r="167" spans="1:6" ht="31.5" customHeight="1">
      <c r="A167" s="1"/>
      <c r="B167" s="3" t="s">
        <v>79</v>
      </c>
      <c r="C167" s="16" t="s">
        <v>80</v>
      </c>
      <c r="D167" s="15"/>
      <c r="E167" s="17">
        <f>E168+E169+E170</f>
        <v>6312.200000000001</v>
      </c>
      <c r="F167" s="42"/>
    </row>
    <row r="168" spans="1:6" ht="88.5" customHeight="1">
      <c r="A168" s="1"/>
      <c r="B168" s="80" t="s">
        <v>39</v>
      </c>
      <c r="C168" s="16" t="s">
        <v>80</v>
      </c>
      <c r="D168" s="15" t="s">
        <v>40</v>
      </c>
      <c r="E168" s="17">
        <v>5903.1</v>
      </c>
      <c r="F168" s="42"/>
    </row>
    <row r="169" spans="1:6" ht="31.5">
      <c r="A169" s="1"/>
      <c r="B169" s="22" t="s">
        <v>17</v>
      </c>
      <c r="C169" s="16" t="s">
        <v>80</v>
      </c>
      <c r="D169" s="15" t="s">
        <v>16</v>
      </c>
      <c r="E169" s="17">
        <v>399.1</v>
      </c>
      <c r="F169" s="42"/>
    </row>
    <row r="170" spans="1:6" ht="16.5" customHeight="1">
      <c r="A170" s="1"/>
      <c r="B170" s="22" t="s">
        <v>52</v>
      </c>
      <c r="C170" s="16" t="s">
        <v>80</v>
      </c>
      <c r="D170" s="15" t="s">
        <v>53</v>
      </c>
      <c r="E170" s="17">
        <v>10</v>
      </c>
      <c r="F170" s="42"/>
    </row>
    <row r="171" spans="1:6" ht="0.75" customHeight="1">
      <c r="A171" s="1"/>
      <c r="B171" s="3" t="s">
        <v>62</v>
      </c>
      <c r="C171" s="16" t="s">
        <v>63</v>
      </c>
      <c r="D171" s="15"/>
      <c r="E171" s="17"/>
      <c r="F171" s="42"/>
    </row>
    <row r="172" spans="1:6" ht="28.5" customHeight="1">
      <c r="A172" s="1"/>
      <c r="B172" s="3" t="s">
        <v>176</v>
      </c>
      <c r="C172" s="16" t="s">
        <v>178</v>
      </c>
      <c r="D172" s="15"/>
      <c r="E172" s="17">
        <v>543.1</v>
      </c>
      <c r="F172" s="42"/>
    </row>
    <row r="173" spans="1:6" ht="33" customHeight="1">
      <c r="A173" s="1"/>
      <c r="B173" s="3" t="s">
        <v>177</v>
      </c>
      <c r="C173" s="16" t="s">
        <v>179</v>
      </c>
      <c r="D173" s="15"/>
      <c r="E173" s="17">
        <v>543.1</v>
      </c>
      <c r="F173" s="42"/>
    </row>
    <row r="174" spans="1:6" ht="33" customHeight="1">
      <c r="A174" s="1"/>
      <c r="B174" s="3" t="s">
        <v>52</v>
      </c>
      <c r="C174" s="16" t="s">
        <v>198</v>
      </c>
      <c r="D174" s="15" t="s">
        <v>199</v>
      </c>
      <c r="E174" s="17">
        <v>543.1</v>
      </c>
      <c r="F174" s="42"/>
    </row>
    <row r="175" spans="1:6" ht="33.75" customHeight="1">
      <c r="A175" s="1"/>
      <c r="B175" s="61" t="s">
        <v>64</v>
      </c>
      <c r="C175" s="64" t="s">
        <v>66</v>
      </c>
      <c r="D175" s="65"/>
      <c r="E175" s="66">
        <f>E176</f>
        <v>308.7</v>
      </c>
      <c r="F175" s="42"/>
    </row>
    <row r="176" spans="1:6" ht="47.25" customHeight="1">
      <c r="A176" s="1"/>
      <c r="B176" s="3" t="s">
        <v>67</v>
      </c>
      <c r="C176" s="16" t="s">
        <v>68</v>
      </c>
      <c r="D176" s="15"/>
      <c r="E176" s="17">
        <v>308.7</v>
      </c>
      <c r="F176" s="42"/>
    </row>
    <row r="177" spans="1:6" ht="47.25" customHeight="1">
      <c r="A177" s="1"/>
      <c r="B177" s="3" t="s">
        <v>65</v>
      </c>
      <c r="C177" s="16" t="s">
        <v>69</v>
      </c>
      <c r="D177" s="15" t="s">
        <v>40</v>
      </c>
      <c r="E177" s="17">
        <v>308.7</v>
      </c>
      <c r="F177" s="42"/>
    </row>
    <row r="178" spans="1:6" ht="21.75" customHeight="1">
      <c r="A178" s="1"/>
      <c r="B178" s="3" t="s">
        <v>201</v>
      </c>
      <c r="C178" s="16" t="s">
        <v>202</v>
      </c>
      <c r="D178" s="15"/>
      <c r="E178" s="17">
        <v>10</v>
      </c>
      <c r="F178" s="42"/>
    </row>
    <row r="179" spans="1:6" ht="47.25" customHeight="1">
      <c r="A179" s="1"/>
      <c r="B179" s="3" t="s">
        <v>203</v>
      </c>
      <c r="C179" s="16" t="s">
        <v>204</v>
      </c>
      <c r="D179" s="15"/>
      <c r="E179" s="17">
        <v>10</v>
      </c>
      <c r="F179" s="42"/>
    </row>
    <row r="180" spans="1:6" ht="78.75" customHeight="1">
      <c r="A180" s="1"/>
      <c r="B180" s="80" t="s">
        <v>205</v>
      </c>
      <c r="C180" s="16" t="s">
        <v>204</v>
      </c>
      <c r="D180" s="15" t="s">
        <v>40</v>
      </c>
      <c r="E180" s="17">
        <v>10</v>
      </c>
      <c r="F180" s="42"/>
    </row>
    <row r="181" spans="2:6" ht="31.5" customHeight="1">
      <c r="B181" s="10"/>
      <c r="C181" s="10"/>
      <c r="D181" s="26"/>
      <c r="E181" s="20"/>
      <c r="F181" s="20"/>
    </row>
    <row r="182" spans="2:6" ht="19.5" customHeight="1">
      <c r="B182" s="122" t="s">
        <v>191</v>
      </c>
      <c r="C182" s="123"/>
      <c r="D182" s="123"/>
      <c r="E182" s="123"/>
      <c r="F182" s="37"/>
    </row>
    <row r="183" spans="2:6" ht="24.75" customHeight="1">
      <c r="B183" s="123"/>
      <c r="C183" s="123"/>
      <c r="D183" s="123"/>
      <c r="E183" s="123"/>
      <c r="F183" s="20"/>
    </row>
    <row r="184" spans="2:6" ht="18">
      <c r="B184" s="1"/>
      <c r="C184" s="1"/>
      <c r="D184" s="13"/>
      <c r="E184" s="18"/>
      <c r="F184" s="18"/>
    </row>
    <row r="185" spans="2:6" ht="18">
      <c r="B185" s="8"/>
      <c r="C185" s="1"/>
      <c r="D185" s="13"/>
      <c r="E185" s="18"/>
      <c r="F185" s="18"/>
    </row>
    <row r="186" spans="2:6" ht="18">
      <c r="B186" s="1"/>
      <c r="C186" s="1"/>
      <c r="D186" s="13"/>
      <c r="E186" s="18"/>
      <c r="F186" s="18"/>
    </row>
  </sheetData>
  <sheetProtection/>
  <mergeCells count="15">
    <mergeCell ref="C11:E11"/>
    <mergeCell ref="C10:E10"/>
    <mergeCell ref="C9:E9"/>
    <mergeCell ref="C12:E12"/>
    <mergeCell ref="C8:E8"/>
    <mergeCell ref="D17:E17"/>
    <mergeCell ref="B182:E183"/>
    <mergeCell ref="C3:G3"/>
    <mergeCell ref="C4:G4"/>
    <mergeCell ref="C5:G5"/>
    <mergeCell ref="B16:E16"/>
    <mergeCell ref="C13:E13"/>
    <mergeCell ref="C14:E14"/>
    <mergeCell ref="C15:E15"/>
    <mergeCell ref="C7:E7"/>
  </mergeCells>
  <printOptions/>
  <pageMargins left="0.5905511811023623" right="0.3937007874015748" top="0.5905511811023623" bottom="0.3937007874015748" header="0" footer="0"/>
  <pageSetup horizontalDpi="600" verticalDpi="600" orientation="portrait" paperSize="9" r:id="rId3"/>
  <headerFooter alignWithMargins="0">
    <oddHeader xml:space="preserve">&amp;C&amp;"Times New Roman,обычный"&amp;14 </oddHeader>
  </headerFooter>
  <rowBreaks count="5" manualBreakCount="5">
    <brk id="30" min="1" max="4" man="1"/>
    <brk id="81" min="1" max="4" man="1"/>
    <brk id="103" min="1" max="4" man="1"/>
    <brk id="122" min="1" max="4" man="1"/>
    <brk id="147" min="1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Снежана</cp:lastModifiedBy>
  <cp:lastPrinted>2023-12-22T13:25:47Z</cp:lastPrinted>
  <dcterms:created xsi:type="dcterms:W3CDTF">1996-10-08T23:32:33Z</dcterms:created>
  <dcterms:modified xsi:type="dcterms:W3CDTF">2023-12-22T13:26:56Z</dcterms:modified>
  <cp:category/>
  <cp:version/>
  <cp:contentType/>
  <cp:contentStatus/>
</cp:coreProperties>
</file>